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695" windowHeight="12270"/>
  </bookViews>
  <sheets>
    <sheet name="Лист2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W80" i="1"/>
  <c r="W151"/>
  <c r="W149"/>
  <c r="W148"/>
  <c r="W143"/>
  <c r="W139"/>
  <c r="W137" s="1"/>
  <c r="W115"/>
  <c r="W113" s="1"/>
  <c r="W99"/>
  <c r="W93"/>
  <c r="W81"/>
  <c r="W54"/>
  <c r="W46"/>
  <c r="X115"/>
  <c r="X113" s="1"/>
  <c r="X148"/>
  <c r="X151"/>
  <c r="X149"/>
  <c r="X143"/>
  <c r="X139"/>
  <c r="X137" s="1"/>
  <c r="X54"/>
  <c r="X99"/>
  <c r="X93"/>
  <c r="X81"/>
  <c r="X46"/>
  <c r="X45"/>
  <c r="W45"/>
  <c r="X80" l="1"/>
  <c r="X17" s="1"/>
  <c r="W17"/>
</calcChain>
</file>

<file path=xl/sharedStrings.xml><?xml version="1.0" encoding="utf-8"?>
<sst xmlns="http://schemas.openxmlformats.org/spreadsheetml/2006/main" count="385" uniqueCount="166">
  <si>
    <t>Отчёт</t>
  </si>
  <si>
    <t>о реализации муниципальной программы "Образование в Андреапольском районе"</t>
  </si>
  <si>
    <t>Главный администратор муниципальной программы</t>
  </si>
  <si>
    <t>Администрация Андреапольского района</t>
  </si>
  <si>
    <t>Администратор программы</t>
  </si>
  <si>
    <t>Отдел образования администрации Андреапольского района</t>
  </si>
  <si>
    <t>Принятые обозначения</t>
  </si>
  <si>
    <t>1. Программа - муниципальная программа</t>
  </si>
  <si>
    <t>2. Подпрограмма - подпрограмма муниципальной программы</t>
  </si>
  <si>
    <t>Коды бюджетной классификации</t>
  </si>
  <si>
    <t>Цели программы, подпрограммы, задачи подпрограммы, мероприятия
подпрораммы, административные мероприятия и их показатели</t>
  </si>
  <si>
    <t>Един.
Измер.</t>
  </si>
  <si>
    <t>раздел</t>
  </si>
  <si>
    <t>подраздел</t>
  </si>
  <si>
    <t>программа</t>
  </si>
  <si>
    <t>подпрограмма</t>
  </si>
  <si>
    <t>задача</t>
  </si>
  <si>
    <t>план</t>
  </si>
  <si>
    <t>факт</t>
  </si>
  <si>
    <t>индексы
освоения
бюджетных
средств</t>
  </si>
  <si>
    <t>причины
откл.от
 плана</t>
  </si>
  <si>
    <t>Программа, всего</t>
  </si>
  <si>
    <r>
      <rPr>
        <b/>
        <sz val="12"/>
        <color theme="1"/>
        <rFont val="Times New Roman"/>
        <family val="1"/>
        <charset val="204"/>
      </rPr>
      <t>Цель</t>
    </r>
    <r>
      <rPr>
        <sz val="12"/>
        <color theme="1"/>
        <rFont val="Times New Roman"/>
        <family val="1"/>
        <charset val="204"/>
      </rPr>
      <t xml:space="preserve"> «Обеспечение условий для достижения обучающимися и
 воспитанниками Андреапольского района новых образовательных
 результатов. Обеспечение доступности качественного образования»</t>
    </r>
  </si>
  <si>
    <t xml:space="preserve"> -</t>
  </si>
  <si>
    <r>
      <rPr>
        <b/>
        <sz val="12"/>
        <color theme="1"/>
        <rFont val="Times New Roman"/>
        <family val="1"/>
        <charset val="204"/>
      </rPr>
      <t>Подпрограммы</t>
    </r>
    <r>
      <rPr>
        <sz val="12"/>
        <color theme="1"/>
        <rFont val="Times New Roman"/>
        <family val="1"/>
        <charset val="204"/>
      </rPr>
      <t xml:space="preserve">
Подпрограмма 1«Дошкольное образование» (далее – подпрограмма 1).</t>
    </r>
  </si>
  <si>
    <t>Подпрограмма 2 «Общее образование» (далее – подпрограмма 2).</t>
  </si>
  <si>
    <t>Подпрограмма3 «Дополнительное образование» (далее –подпрограмма 3).</t>
  </si>
  <si>
    <t xml:space="preserve">Подпрограмма 4 «Летний отдых и занятость детей» (далее – подпрограмма 4). </t>
  </si>
  <si>
    <t>Подпрограмма 5 «Обеспечение деятельности отдела образования»
 (далее подпрограмма 5)</t>
  </si>
  <si>
    <r>
      <rPr>
        <b/>
        <sz val="12"/>
        <color theme="1"/>
        <rFont val="Times New Roman"/>
        <family val="1"/>
        <charset val="204"/>
      </rPr>
      <t>Ожидаемые результаты реализации программы</t>
    </r>
    <r>
      <rPr>
        <sz val="12"/>
        <color theme="1"/>
        <rFont val="Times New Roman"/>
        <family val="1"/>
        <charset val="204"/>
      </rPr>
      <t xml:space="preserve">
 удовлетворенность населения Андреапольского района качеством образовательных услуг и их доступностью  </t>
    </r>
  </si>
  <si>
    <t>да/нет</t>
  </si>
  <si>
    <t>да</t>
  </si>
  <si>
    <t xml:space="preserve"> охват программами поддержки раннего развития и дошкольного образования детей в возрасте 2 -7 лет </t>
  </si>
  <si>
    <t xml:space="preserve">доля выпускников муниципальных общеобразовательных учреждений, получивших аттестат о среднем (полном) образовании </t>
  </si>
  <si>
    <t>%</t>
  </si>
  <si>
    <t xml:space="preserve">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 </t>
  </si>
  <si>
    <t xml:space="preserve">доля руководителей и учителей общеобразовательных учреждений
прошедших повышение квалификации </t>
  </si>
  <si>
    <t xml:space="preserve"> охват обучающихся и воспитанников программами дополнительного образования </t>
  </si>
  <si>
    <t>Подраздел I</t>
  </si>
  <si>
    <t>Подпрограмма 1 «Дошкольное образование»</t>
  </si>
  <si>
    <t xml:space="preserve">Глава 1.  Задачи подпрограммы </t>
  </si>
  <si>
    <r>
      <t>Задача 1</t>
    </r>
    <r>
      <rPr>
        <sz val="12"/>
        <color theme="1"/>
        <rFont val="Times New Roman"/>
        <family val="1"/>
        <charset val="204"/>
      </rPr>
      <t xml:space="preserve"> «Содействие развитию системы дошкольного образования в Андреапольском районе»</t>
    </r>
  </si>
  <si>
    <t>Показатели достижения задачи</t>
  </si>
  <si>
    <t>чел.</t>
  </si>
  <si>
    <t>доля расходов местного бюджета на дошкольное образование в общем объёме расходов местного бюджета на отрасль "Образование"</t>
  </si>
  <si>
    <t>охват детей со специальными потребностями услугами дошкольного
образования</t>
  </si>
  <si>
    <t>доля педработников дошкольных учреждений, владеющих ИКТ</t>
  </si>
  <si>
    <r>
      <t xml:space="preserve">Задача 2 </t>
    </r>
    <r>
      <rPr>
        <sz val="12"/>
        <color theme="1"/>
        <rFont val="Times New Roman"/>
        <family val="1"/>
        <charset val="204"/>
      </rPr>
      <t xml:space="preserve"> "«Осуществление отдельных государственных
 полномочий по  компенсации расходов на оплату жилых помещений, отопления и освещения педагогическим работникам и руководящим работникам,  муниципальных образовательных организаций Тверской области, проживающих и работающих в сельской местности"</t>
    </r>
  </si>
  <si>
    <t>Объём финансовых ресурсов, необходимый для реализации
подпрограммы</t>
  </si>
  <si>
    <t>руб.</t>
  </si>
  <si>
    <r>
      <t>мероприятие 2</t>
    </r>
    <r>
      <rPr>
        <sz val="12"/>
        <color theme="1"/>
        <rFont val="Times New Roman"/>
        <family val="1"/>
        <charset val="204"/>
      </rPr>
      <t xml:space="preserve">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учреждения»;</t>
    </r>
  </si>
  <si>
    <r>
      <t>мероприятие 3</t>
    </r>
    <r>
      <rPr>
        <sz val="12"/>
        <color theme="1"/>
        <rFont val="Times New Roman"/>
        <family val="1"/>
        <charset val="204"/>
      </rPr>
      <t xml:space="preserve"> «Обеспечение муниципальных услуг, оказываемых учреждениями дошкольного образования в рамках муниципального задания».</t>
    </r>
  </si>
  <si>
    <r>
      <t xml:space="preserve">мероприятие 4 </t>
    </r>
    <r>
      <rPr>
        <sz val="12"/>
        <color theme="1"/>
        <rFont val="Times New Roman"/>
        <family val="1"/>
        <charset val="204"/>
      </rPr>
      <t xml:space="preserve"> "Проведение текущего и капитального ремонта в образовательных  учреждениях района"</t>
    </r>
  </si>
  <si>
    <r>
      <t xml:space="preserve"> </t>
    </r>
    <r>
      <rPr>
        <b/>
        <sz val="12"/>
        <color theme="1"/>
        <rFont val="Times New Roman"/>
        <family val="1"/>
        <charset val="204"/>
      </rPr>
      <t>мероприятие  1</t>
    </r>
    <r>
      <rPr>
        <sz val="12"/>
        <color theme="1"/>
        <rFont val="Times New Roman"/>
        <family val="1"/>
        <charset val="204"/>
      </rPr>
      <t xml:space="preserve"> «Осуществление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местности».</t>
    </r>
  </si>
  <si>
    <r>
      <t>мероприятия 2</t>
    </r>
    <r>
      <rPr>
        <sz val="12"/>
        <color theme="1"/>
        <rFont val="Times New Roman"/>
        <family val="1"/>
        <charset val="204"/>
      </rPr>
      <t xml:space="preserve"> "Формирование пакета документов на педагогических работников и руководящих работников муниципальных образовательных учреждений, проживающих и работающих в сельской местности, для выплаты компенсации расходов на оплату жилых помещений, отопления и освещения».</t>
    </r>
  </si>
  <si>
    <t>Подраздел 2</t>
  </si>
  <si>
    <t xml:space="preserve">Подпрограмма 2 «Общее образование» </t>
  </si>
  <si>
    <t>Задачи подпрограммы 2</t>
  </si>
  <si>
    <r>
      <t>Задача 1 «</t>
    </r>
    <r>
      <rPr>
        <sz val="12"/>
        <color theme="1"/>
        <rFont val="Times New Roman"/>
        <family val="1"/>
        <charset val="204"/>
      </rPr>
      <t>Удовлетворение потребностей населения в получении услу</t>
    </r>
    <r>
      <rPr>
        <b/>
        <sz val="12"/>
        <color theme="1"/>
        <rFont val="Times New Roman"/>
        <family val="1"/>
        <charset val="204"/>
      </rPr>
      <t>г»</t>
    </r>
  </si>
  <si>
    <t>охват детей прграммами общего среднего (полного) образования в образовательных учреждениях</t>
  </si>
  <si>
    <t>доля школьников, обучающихся по ФГОС, в общей численности школьников</t>
  </si>
  <si>
    <t xml:space="preserve">доля школьников, охваченных горячим питанием </t>
  </si>
  <si>
    <t xml:space="preserve">наличие условий для предоставления образовательнвх услуг в ОУ </t>
  </si>
  <si>
    <r>
      <t>Задача 2 "</t>
    </r>
    <r>
      <rPr>
        <sz val="12"/>
        <rFont val="Times New Roman"/>
        <family val="1"/>
        <charset val="204"/>
      </rPr>
      <t>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  </r>
  </si>
  <si>
    <t>доля сельских школьников, которым обеспечен ежедневный подвоз в общеобразовательные учреждения специальным школьным автотранспортом в общей численности школьников, нуждающихся в подвозе"</t>
  </si>
  <si>
    <t xml:space="preserve">доля расходов районного бюджета на обеспечение доступности образовательных услуг обучающих в общеобразовательных учреждениях вне зависимости от места проживания и состояния здоровья в общем объёме средств, направляемых на общее образование </t>
  </si>
  <si>
    <r>
      <t xml:space="preserve">Задача 3  </t>
    </r>
    <r>
      <rPr>
        <sz val="12"/>
        <rFont val="Times New Roman"/>
        <family val="1"/>
        <charset val="204"/>
      </rPr>
      <t>«Осуществление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местности».</t>
    </r>
  </si>
  <si>
    <t>Мероприятия подпрограммы 2</t>
  </si>
  <si>
    <r>
      <t xml:space="preserve">  мероприятие 1</t>
    </r>
    <r>
      <rPr>
        <sz val="12"/>
        <rFont val="Times New Roman"/>
        <family val="1"/>
        <charset val="204"/>
      </rPr>
      <t xml:space="preserve"> «Организация обеспечения учащихся начальных классов муниципальных общеобразовательных учреждений горячим питанием». </t>
    </r>
  </si>
  <si>
    <t xml:space="preserve">В рамках мероприятия предусмотрено софинаснирование из районного бюджета на обеспечение бесплатным горячим питанием учащихся начальных классов общеобразовательных учреждений. </t>
  </si>
  <si>
    <r>
      <t>мероприятие 2</t>
    </r>
    <r>
      <rPr>
        <sz val="12"/>
        <rFont val="Times New Roman"/>
        <family val="1"/>
        <charset val="204"/>
      </rPr>
      <t xml:space="preserve">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общеобразовательныхорганизациях, обеспечение дополнительного образования детей в муниципальных общеобразовательных организациях».</t>
    </r>
  </si>
  <si>
    <r>
      <t xml:space="preserve"> мероприятие 3 </t>
    </r>
    <r>
      <rPr>
        <sz val="12"/>
        <rFont val="Times New Roman"/>
        <family val="1"/>
        <charset val="204"/>
      </rPr>
      <t>«Обеспечение муниципального задания на оказание муниципальных услуг  муниципальными бюджетными  учреждениями».</t>
    </r>
  </si>
  <si>
    <t>руб</t>
  </si>
  <si>
    <t>В рамках мероприятия предусмотренно софинансирование из районного бюджета</t>
  </si>
  <si>
    <t>Мероприятие реализуется посредством использования субсидии на условиях софинансирования районного и областного бюджета для организации подвоза учащихся, проживающих в сельской местности, к месту обучения и обратно.</t>
  </si>
  <si>
    <r>
      <t xml:space="preserve">
 мероприятие 2</t>
    </r>
    <r>
      <rPr>
        <sz val="12"/>
        <rFont val="Times New Roman"/>
        <family val="1"/>
        <charset val="204"/>
      </rPr>
      <t xml:space="preserve"> «Создание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 Тверской области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включая маршрутные)».</t>
    </r>
  </si>
  <si>
    <r>
      <t xml:space="preserve">мероприятие 3 </t>
    </r>
    <r>
      <rPr>
        <sz val="12"/>
        <rFont val="Times New Roman"/>
        <family val="1"/>
        <charset val="204"/>
      </rPr>
      <t>"Организация посещения обучающимися муниципальных общеобразовательных организаций Тверского императорского путевого дворца в рамках реализации проекта " Нас пригласили во дворец" в части обеспечения подвоза учащихся"</t>
    </r>
  </si>
  <si>
    <r>
      <rPr>
        <b/>
        <sz val="12"/>
        <rFont val="Times New Roman"/>
        <family val="1"/>
        <charset val="204"/>
      </rPr>
      <t>Мероприятие 2 "</t>
    </r>
    <r>
      <rPr>
        <sz val="12"/>
        <rFont val="Times New Roman"/>
        <family val="1"/>
        <charset val="204"/>
      </rPr>
      <t>Формирование пакета документов на педагогических
 работников и руководящих работников муниципальных образовательных учреждений, проживающих и работающих в сельской местности, для выплаты компенсации расходов на оплату жилых помещени, отопления и освещения"</t>
    </r>
  </si>
  <si>
    <t>Подраздел 3</t>
  </si>
  <si>
    <t>Подпрограмма 3 "Дополнительное образование"</t>
  </si>
  <si>
    <t>Задачи подпрограммы</t>
  </si>
  <si>
    <r>
      <t xml:space="preserve">Задача 1 </t>
    </r>
    <r>
      <rPr>
        <sz val="12"/>
        <rFont val="Times New Roman"/>
        <family val="1"/>
        <charset val="204"/>
      </rPr>
      <t>"Удовлетворение потребностей населения в получении услуг дополнительного образования детей Андреапольского райна"</t>
    </r>
  </si>
  <si>
    <t>чел</t>
  </si>
  <si>
    <t>количество кружков и секций различной направленности в учреждениях дополнительного образования</t>
  </si>
  <si>
    <t>ед.</t>
  </si>
  <si>
    <r>
      <t xml:space="preserve">Задача 2 </t>
    </r>
    <r>
      <rPr>
        <sz val="12"/>
        <rFont val="Times New Roman"/>
        <family val="1"/>
        <charset val="204"/>
      </rPr>
      <t>"Повышение общественого статуса дополнительного образования детей в Андреапольском районе"</t>
    </r>
  </si>
  <si>
    <t>Мероприятия подпрограммы 3</t>
  </si>
  <si>
    <t>Подраздел 4</t>
  </si>
  <si>
    <t>Подпрограмма 4 "Летний отдых и занятость детей"</t>
  </si>
  <si>
    <r>
      <t xml:space="preserve">Задача 1 </t>
    </r>
    <r>
      <rPr>
        <sz val="12"/>
        <color theme="1"/>
        <rFont val="Times New Roman"/>
        <family val="1"/>
        <charset val="204"/>
      </rPr>
      <t>"Организация летнего отдыха детей и подростков
 школьного возвраста"</t>
    </r>
  </si>
  <si>
    <t>охват всеми видами отдыха школьников района</t>
  </si>
  <si>
    <t>доля образовательных учреждений, при которых организованы летние
 оздоровительные лагеря всех видов</t>
  </si>
  <si>
    <r>
      <t xml:space="preserve">Задача 2 </t>
    </r>
    <r>
      <rPr>
        <sz val="12"/>
        <color theme="1"/>
        <rFont val="Times New Roman"/>
        <family val="1"/>
        <charset val="204"/>
      </rPr>
      <t>"Организация летней занятости подростков"</t>
    </r>
  </si>
  <si>
    <t>доля образовательных учреждений, в которых организован труд
 подростков в летний период</t>
  </si>
  <si>
    <t>охват занятость подростков района в летние период</t>
  </si>
  <si>
    <t>Мероприятия подпрограммы 4</t>
  </si>
  <si>
    <t>Подраздел  5</t>
  </si>
  <si>
    <t>Подпрограмма 5
 "Обеспечение деятельности отдела образования"</t>
  </si>
  <si>
    <r>
      <t xml:space="preserve">Задача 1 </t>
    </r>
    <r>
      <rPr>
        <sz val="12"/>
        <color theme="1"/>
        <rFont val="Times New Roman"/>
        <family val="1"/>
        <charset val="204"/>
      </rPr>
      <t>"Обеспечение деятельности централизованной бухгалтерии
отдела образования администрации Андреапольского района</t>
    </r>
  </si>
  <si>
    <r>
      <t xml:space="preserve">Задача 2 </t>
    </r>
    <r>
      <rPr>
        <sz val="12"/>
        <color theme="1"/>
        <rFont val="Times New Roman"/>
        <family val="1"/>
        <charset val="204"/>
      </rPr>
      <t>"Обеспечение деятельности районного методического кабинета отдела образования"</t>
    </r>
  </si>
  <si>
    <t>Заведующий отделом образования</t>
  </si>
  <si>
    <t>Соколов А.Н.</t>
  </si>
  <si>
    <t>Главный бухгалтер</t>
  </si>
  <si>
    <t>Алексеева И.А.</t>
  </si>
  <si>
    <t>Павлинова Е.В.</t>
  </si>
  <si>
    <t>8 48 (267) 3-26-65</t>
  </si>
  <si>
    <t>за 2018 год</t>
  </si>
  <si>
    <r>
      <t>мероприятие 5</t>
    </r>
    <r>
      <rPr>
        <sz val="12"/>
        <color theme="1"/>
        <rFont val="Times New Roman"/>
        <family val="1"/>
        <charset val="204"/>
      </rPr>
      <t xml:space="preserve"> "Обеспечение повышения оплаты труда работникам муниципальных учреждений в связи с увеличением минимального размера оплаты труда"</t>
    </r>
  </si>
  <si>
    <r>
      <t>мероприятие 6 "</t>
    </r>
    <r>
      <rPr>
        <sz val="12"/>
        <color theme="1"/>
        <rFont val="Times New Roman"/>
        <family val="1"/>
        <charset val="204"/>
      </rPr>
      <t>Обеспечение погашения кредиторской задолженности прошлых лет"</t>
    </r>
  </si>
  <si>
    <t xml:space="preserve">В рамках мероприятия предусмотрено софинаснирование из районного бюджета на обеспечение повышения оплаты труда работникам муниципальных учреждений в связи с увеличением минимального размера оплаты труда </t>
  </si>
  <si>
    <t xml:space="preserve">доля расхода консолидированного бюджета Андреапольского района на образование </t>
  </si>
  <si>
    <t>охват дошкольным образованием детей в возрасте от 1,5 лет</t>
  </si>
  <si>
    <t>количество детей ожидающих места в дошкольные образовательные
учреждения</t>
  </si>
  <si>
    <t>развитие вариативных форм организации дошкольного образования</t>
  </si>
  <si>
    <r>
      <rPr>
        <b/>
        <sz val="12"/>
        <color theme="1"/>
        <rFont val="Times New Roman"/>
        <family val="1"/>
        <charset val="204"/>
      </rPr>
      <t>Задача 3</t>
    </r>
    <r>
      <rPr>
        <sz val="12"/>
        <color theme="1"/>
        <rFont val="Times New Roman"/>
        <family val="1"/>
        <charset val="204"/>
      </rPr>
      <t xml:space="preserve"> "Обеспечение качественных услуг в дошкольном образование"</t>
    </r>
  </si>
  <si>
    <r>
      <t xml:space="preserve">мероприятие 1 </t>
    </r>
    <r>
      <rPr>
        <sz val="12"/>
        <rFont val="Times New Roman"/>
        <family val="1"/>
        <charset val="204"/>
      </rPr>
      <t xml:space="preserve">"Оснащение учреждений предметно-развивающей средой" </t>
    </r>
  </si>
  <si>
    <r>
      <rPr>
        <b/>
        <sz val="12"/>
        <rFont val="Times New Roman"/>
        <family val="1"/>
        <charset val="204"/>
      </rPr>
      <t>мероприятие 2</t>
    </r>
    <r>
      <rPr>
        <sz val="12"/>
        <rFont val="Times New Roman"/>
        <family val="1"/>
        <charset val="204"/>
      </rPr>
      <t xml:space="preserve"> "Проведение курсов повышения квалификации для педагогических работников дошкольного образования"</t>
    </r>
  </si>
  <si>
    <t>наличие подтверждающих документов о прохождении технического осмотра автобуса для подвоза учащихся, проживающих в сельской местности, к месту обучения и обратно</t>
  </si>
  <si>
    <t>соответствии автобусов для подвоза учащихся, проживающих в сельской местности, к месту обучения и обратно ГОСТ 51160-98 "Автобусы для перевозки детей.Технические требования"</t>
  </si>
  <si>
    <t>оснащение автобусов для подвоза учащихся, проживающих в сельской местности, к месту обучения и обратно на основании Правительства Российской Федерации от 25.08.2008 №641 аппаратурой спутниковой навигации ГЛОНАСС и ГЛОНАСС/GPS</t>
  </si>
  <si>
    <t>оснащение автобусов для подвоза учащихся, проживающих в сельской местности, к месту обучения и обратно на основании Министерства транспорта Российской Федерации от 21.08.2013 №273 тахографами</t>
  </si>
  <si>
    <t>организация посещения не менее 90% обучающихся 8 классов муниципальных общеобразовательных организаций Тверского императорского путевого дворца в рамках реализации проекта "Нас пригласили во Дворец"</t>
  </si>
  <si>
    <r>
      <t xml:space="preserve">мероприятие 4 </t>
    </r>
    <r>
      <rPr>
        <sz val="12"/>
        <rFont val="Times New Roman"/>
        <family val="1"/>
        <charset val="204"/>
      </rPr>
      <t>"Укрепление материально-технической базы муниципальных образователь ных организаций района"</t>
    </r>
  </si>
  <si>
    <r>
      <rPr>
        <b/>
        <sz val="12"/>
        <rFont val="Times New Roman"/>
        <family val="1"/>
        <charset val="204"/>
      </rPr>
      <t xml:space="preserve">мероприятие 5 </t>
    </r>
    <r>
      <rPr>
        <sz val="12"/>
        <rFont val="Times New Roman"/>
        <family val="1"/>
        <charset val="204"/>
      </rPr>
      <t>"Приобретение оборудования и спортивного инвентаря для образовательных учреждений района"
в муниципальных образователтных учреждениях района</t>
    </r>
  </si>
  <si>
    <r>
      <rPr>
        <b/>
        <sz val="12"/>
        <rFont val="Times New Roman"/>
        <family val="1"/>
        <charset val="204"/>
      </rPr>
      <t xml:space="preserve">мероприятие 6 </t>
    </r>
    <r>
      <rPr>
        <sz val="12"/>
        <rFont val="Times New Roman"/>
        <family val="1"/>
        <charset val="204"/>
      </rPr>
      <t>" Обеспечение комплексной безопастности зданий и помещений, находящихся в муниципальной собственности и используемых для размещения общественных организаций"</t>
    </r>
  </si>
  <si>
    <t>В рамках мероприятия предусмотрено софинаснирование из районного бюджета на обеспечение комплексной безопастности зданий и помещений, находящихся в муниципальной собственности и используемых для размещения общественных организаций"</t>
  </si>
  <si>
    <r>
      <rPr>
        <b/>
        <sz val="12"/>
        <rFont val="Times New Roman"/>
        <family val="1"/>
        <charset val="204"/>
      </rPr>
      <t>мероприятие 7</t>
    </r>
    <r>
      <rPr>
        <sz val="12"/>
        <rFont val="Times New Roman"/>
        <family val="1"/>
        <charset val="204"/>
      </rPr>
      <t xml:space="preserve"> " Обеспечение погашения кредиторской задолженности прошлых лет"</t>
    </r>
  </si>
  <si>
    <r>
      <t>мероприятие 8</t>
    </r>
    <r>
      <rPr>
        <sz val="12"/>
        <color theme="1"/>
        <rFont val="Times New Roman"/>
        <family val="1"/>
        <charset val="204"/>
      </rPr>
      <t xml:space="preserve"> "Обеспечение повышения оплаты труда работникам муниципальных учреждений в связи с увеличением минимального размера оплаты труда"</t>
    </r>
  </si>
  <si>
    <t>количество обучающихся по образовательным программам дополнительного образования в численности населения Андреапольского района 5-18 лет"</t>
  </si>
  <si>
    <t>доля расходов муниципального бюджета на услуги дополнительного образования в бюджете районной отрасли образования</t>
  </si>
  <si>
    <t>удельный вес педагогов, прошедших курсы повышения квалификации, работающих в системе дополнительного образования</t>
  </si>
  <si>
    <r>
      <rPr>
        <b/>
        <sz val="12"/>
        <rFont val="Times New Roman"/>
        <family val="1"/>
        <charset val="204"/>
      </rPr>
      <t>мероприятие 6</t>
    </r>
    <r>
      <rPr>
        <sz val="12"/>
        <rFont val="Times New Roman"/>
        <family val="1"/>
        <charset val="204"/>
      </rPr>
      <t xml:space="preserve"> " Обеспечение погашения кредиторской задолженности прощлых лет"</t>
    </r>
  </si>
  <si>
    <r>
      <t>мероприятие 2</t>
    </r>
    <r>
      <rPr>
        <sz val="12"/>
        <color theme="1"/>
        <rFont val="Times New Roman"/>
        <family val="1"/>
        <charset val="204"/>
      </rPr>
      <t xml:space="preserve"> "Обеспечение повышения оплаты труда работникам муниципальных учреждений в связи с увеличением минимального размера оплаты труда"</t>
    </r>
  </si>
  <si>
    <r>
      <t xml:space="preserve">Задача 1" </t>
    </r>
    <r>
      <rPr>
        <sz val="12"/>
        <color theme="1"/>
        <rFont val="Times New Roman"/>
        <family val="1"/>
        <charset val="204"/>
      </rPr>
      <t>Содействие развитию системы дошкольного образования в Андреапольском районе»</t>
    </r>
  </si>
  <si>
    <r>
      <t xml:space="preserve">
мероприятие 1</t>
    </r>
    <r>
      <rPr>
        <sz val="12"/>
        <color theme="1"/>
        <rFont val="Times New Roman"/>
        <family val="1"/>
        <charset val="204"/>
      </rPr>
      <t xml:space="preserve"> «Компенсация части родительской платы  за присмотр и уход за ребенком в муниципальных организациях, реализующих основную общеобразовательную программу дошкольного образования»;</t>
    </r>
  </si>
  <si>
    <r>
      <t xml:space="preserve">Задача 2 </t>
    </r>
    <r>
      <rPr>
        <sz val="12"/>
        <color theme="1"/>
        <rFont val="Times New Roman"/>
        <family val="1"/>
        <charset val="204"/>
      </rPr>
      <t xml:space="preserve"> «Осуществление отдельных государственных
 полномочий по  компенсации расходов на оплату жилых помещений, отопления и освещения педагогическим работникам и руководящим работникам,  муниципальных образовательных организаций Тверской области, проживающих и
 работающих в сельской местности»</t>
    </r>
  </si>
  <si>
    <r>
      <t>Задача 1</t>
    </r>
    <r>
      <rPr>
        <sz val="12"/>
        <rFont val="Times New Roman"/>
        <family val="1"/>
        <charset val="204"/>
      </rPr>
      <t xml:space="preserve"> «Удовлетворение потребностей населения в получении услуг»</t>
    </r>
  </si>
  <si>
    <r>
      <rPr>
        <b/>
        <sz val="12"/>
        <rFont val="Times New Roman"/>
        <family val="1"/>
        <charset val="204"/>
      </rPr>
      <t>Задача 2</t>
    </r>
    <r>
      <rPr>
        <sz val="12"/>
        <rFont val="Times New Roman"/>
        <family val="1"/>
        <charset val="204"/>
      </rPr>
      <t xml:space="preserve"> " 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  </r>
  </si>
  <si>
    <r>
      <t xml:space="preserve">
 мероприятие 1 </t>
    </r>
    <r>
      <rPr>
        <sz val="12"/>
        <rFont val="Times New Roman"/>
        <family val="1"/>
        <charset val="204"/>
      </rPr>
      <t>«Создание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подвоза, обучающихся, проживающих в сельской местности к месту обучения и обратно».</t>
    </r>
  </si>
  <si>
    <r>
      <rPr>
        <b/>
        <sz val="12"/>
        <rFont val="Times New Roman"/>
        <family val="1"/>
        <charset val="204"/>
      </rPr>
      <t>Задача 3</t>
    </r>
    <r>
      <rPr>
        <sz val="12"/>
        <rFont val="Times New Roman"/>
        <family val="1"/>
        <charset val="204"/>
      </rPr>
      <t xml:space="preserve">   «Осуществление отдельных государственных полномочий по  компенсации расходов на оплату жилых помещений, отопления и освещения педагогическим работникам и руководящим работникам, муниципальных образовательных организаций Тверской области, проживающих и работающих в сельской местности».</t>
    </r>
  </si>
  <si>
    <r>
      <t xml:space="preserve"> </t>
    </r>
    <r>
      <rPr>
        <b/>
        <sz val="12"/>
        <rFont val="Times New Roman"/>
        <family val="1"/>
        <charset val="204"/>
      </rPr>
      <t xml:space="preserve">
Мероприятие 1 </t>
    </r>
    <r>
      <rPr>
        <sz val="12"/>
        <rFont val="Times New Roman"/>
        <family val="1"/>
        <charset val="204"/>
      </rPr>
      <t>«Осуществление отдельных государственных полномочийпо компесации расходов на оплату жилых помещений, отопления и освещения педагогическим работниками руководящим работникам, муниципальных образовательных организаций  Тверской области, проживающим и работающим в сельской местности"</t>
    </r>
  </si>
  <si>
    <r>
      <rPr>
        <b/>
        <sz val="12"/>
        <rFont val="Times New Roman"/>
        <family val="1"/>
        <charset val="204"/>
      </rPr>
      <t>мероприятие 1</t>
    </r>
    <r>
      <rPr>
        <sz val="12"/>
        <rFont val="Times New Roman"/>
        <family val="1"/>
        <charset val="204"/>
      </rPr>
      <t xml:space="preserve"> "Обеспечение муниципального задания на оказание муниципальных услуг (выполнение работ) во внеурочное время в ДЮСШ</t>
    </r>
  </si>
  <si>
    <r>
      <rPr>
        <b/>
        <sz val="12"/>
        <rFont val="Times New Roman"/>
        <family val="1"/>
        <charset val="204"/>
      </rPr>
      <t>мероприятие 2</t>
    </r>
    <r>
      <rPr>
        <sz val="12"/>
        <rFont val="Times New Roman"/>
        <family val="1"/>
        <charset val="204"/>
      </rPr>
      <t xml:space="preserve"> "Обеспечение муниципального задания на оказание муниципальных услуг (выполнение работ) во внеурочное время в ДШИ</t>
    </r>
  </si>
  <si>
    <r>
      <t>мероприятие 3 "</t>
    </r>
    <r>
      <rPr>
        <sz val="12"/>
        <rFont val="Times New Roman"/>
        <family val="1"/>
        <charset val="204"/>
      </rPr>
      <t>Укрепление материально-технической базы муниципальных организаций дополнительного образования в сфере культуры"</t>
    </r>
  </si>
  <si>
    <r>
      <t>мероприятие 4 "</t>
    </r>
    <r>
      <rPr>
        <sz val="12"/>
        <rFont val="Times New Roman"/>
        <family val="1"/>
        <charset val="204"/>
      </rPr>
      <t>Обеспечение повышения заработной платы педагогическим работникам муниципальных организаций дополнительного образования "</t>
    </r>
  </si>
  <si>
    <r>
      <t xml:space="preserve">мероприятие 1 </t>
    </r>
    <r>
      <rPr>
        <sz val="12"/>
        <color theme="1"/>
        <rFont val="Times New Roman"/>
        <family val="1"/>
        <charset val="204"/>
      </rPr>
      <t>"Прохождение курсов повышения квалификации
 педагогических работников дополнительного образования"</t>
    </r>
  </si>
  <si>
    <r>
      <t xml:space="preserve">мероприятие 2 </t>
    </r>
    <r>
      <rPr>
        <sz val="12"/>
        <color theme="1"/>
        <rFont val="Times New Roman"/>
        <family val="1"/>
        <charset val="204"/>
      </rPr>
      <t>"Увеличение количества детей, занимающихся в 
учреждениях дополнительного образования</t>
    </r>
  </si>
  <si>
    <r>
      <t>мероприятие 1 "</t>
    </r>
    <r>
      <rPr>
        <sz val="12"/>
        <color theme="1"/>
        <rFont val="Times New Roman"/>
        <family val="1"/>
        <charset val="204"/>
      </rPr>
      <t>Организация отдыха детей и подростков школьного возраста"</t>
    </r>
  </si>
  <si>
    <r>
      <t>мероприятие 2 "</t>
    </r>
    <r>
      <rPr>
        <sz val="12"/>
        <color theme="1"/>
        <rFont val="Times New Roman"/>
        <family val="1"/>
        <charset val="204"/>
      </rPr>
      <t>Приобретение оборудования, хозяйственных материалов, канцтоваров, спортинвентаря для подготовки к летней оздоровительной компании,частичная оплата путевок, доставка детей в лагеря, дератизация, дезинсекция"</t>
    </r>
  </si>
  <si>
    <r>
      <t xml:space="preserve">мероприятие 3 </t>
    </r>
    <r>
      <rPr>
        <sz val="12"/>
        <color theme="1"/>
        <rFont val="Times New Roman"/>
        <family val="1"/>
        <charset val="204"/>
      </rPr>
      <t>"Организация отдыха детей в каникулярное время"</t>
    </r>
  </si>
  <si>
    <r>
      <t xml:space="preserve">мероприятие 1 </t>
    </r>
    <r>
      <rPr>
        <sz val="12"/>
        <color theme="1"/>
        <rFont val="Times New Roman"/>
        <family val="1"/>
        <charset val="204"/>
      </rPr>
      <t>"Временное трудоустройство  подростков в 
возврасте от 14 до 18 лет"</t>
    </r>
  </si>
  <si>
    <r>
      <t xml:space="preserve">мероприятие 2 </t>
    </r>
    <r>
      <rPr>
        <sz val="12"/>
        <color theme="1"/>
        <rFont val="Times New Roman"/>
        <family val="1"/>
        <charset val="204"/>
      </rPr>
      <t>"Благоустройство школ и прилежащих к ним
 территорий, помощь пожилым людям, с/ х работы</t>
    </r>
  </si>
  <si>
    <r>
      <t xml:space="preserve">мероприятие 1 </t>
    </r>
    <r>
      <rPr>
        <sz val="12"/>
        <color theme="1"/>
        <rFont val="Times New Roman"/>
        <family val="1"/>
        <charset val="204"/>
      </rPr>
      <t>"Обеспечение деятельности централизованной
 бухгалтерии отдела образования"</t>
    </r>
  </si>
  <si>
    <r>
      <t xml:space="preserve">мероприятие 1 </t>
    </r>
    <r>
      <rPr>
        <sz val="11"/>
        <color theme="1"/>
        <rFont val="Times New Roman"/>
        <family val="1"/>
        <charset val="204"/>
      </rPr>
      <t>"Обеспечение деятельности методического кабинета отдела образования"</t>
    </r>
  </si>
  <si>
    <t>код    
администратора
программы</t>
  </si>
  <si>
    <t>классификация целевой статьи расходов бюджета</t>
  </si>
  <si>
    <t xml:space="preserve">направление расходов </t>
  </si>
  <si>
    <t xml:space="preserve">код вида расходов </t>
  </si>
  <si>
    <t>0</t>
  </si>
  <si>
    <t>Г</t>
  </si>
  <si>
    <t>S</t>
  </si>
  <si>
    <t>В</t>
  </si>
  <si>
    <t>г</t>
  </si>
  <si>
    <t>Д</t>
  </si>
  <si>
    <t>охват детей программами общего среднего (полного) образования в образовательных учреждениях</t>
  </si>
  <si>
    <t xml:space="preserve"> охват обучающихся и воспитанников программами дополнительного образования детей в возрасте от 5 до 18 лет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</si>
</sst>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0" fontId="0" fillId="0" borderId="1" xfId="0" applyBorder="1"/>
    <xf numFmtId="0" fontId="0" fillId="0" borderId="1" xfId="0" applyBorder="1" applyAlignment="1"/>
    <xf numFmtId="49" fontId="0" fillId="0" borderId="1" xfId="0" applyNumberFormat="1" applyBorder="1" applyAlignment="1"/>
    <xf numFmtId="49" fontId="0" fillId="0" borderId="1" xfId="0" applyNumberFormat="1" applyBorder="1"/>
    <xf numFmtId="0" fontId="6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justify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8" fillId="2" borderId="1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fill" vertical="center" wrapText="1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0" fillId="0" borderId="0" xfId="0" applyBorder="1"/>
    <xf numFmtId="0" fontId="6" fillId="0" borderId="0" xfId="0" applyFont="1" applyBorder="1" applyAlignment="1">
      <alignment wrapText="1"/>
    </xf>
    <xf numFmtId="0" fontId="5" fillId="0" borderId="0" xfId="0" applyFont="1" applyBorder="1"/>
    <xf numFmtId="4" fontId="5" fillId="0" borderId="0" xfId="0" applyNumberFormat="1" applyFont="1" applyBorder="1"/>
    <xf numFmtId="0" fontId="4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top" wrapText="1"/>
    </xf>
    <xf numFmtId="0" fontId="8" fillId="2" borderId="0" xfId="0" applyNumberFormat="1" applyFont="1" applyFill="1" applyBorder="1" applyAlignment="1">
      <alignment horizontal="justify" vertical="top"/>
    </xf>
    <xf numFmtId="0" fontId="9" fillId="2" borderId="0" xfId="0" applyFont="1" applyFill="1" applyAlignment="1">
      <alignment horizontal="justify" vertical="top" wrapText="1"/>
    </xf>
    <xf numFmtId="0" fontId="12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4" fillId="0" borderId="11" xfId="0" applyFont="1" applyBorder="1" applyAlignment="1">
      <alignment horizontal="justify" vertical="top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70"/>
  <sheetViews>
    <sheetView tabSelected="1" topLeftCell="A148" workbookViewId="0">
      <selection activeCell="Z150" sqref="Z150"/>
    </sheetView>
  </sheetViews>
  <sheetFormatPr defaultRowHeight="15.75"/>
  <cols>
    <col min="1" max="1" width="4.28515625" customWidth="1"/>
    <col min="2" max="2" width="5.140625" customWidth="1"/>
    <col min="3" max="3" width="4" customWidth="1"/>
    <col min="4" max="4" width="4.28515625" customWidth="1"/>
    <col min="5" max="5" width="3.5703125" customWidth="1"/>
    <col min="6" max="6" width="5" customWidth="1"/>
    <col min="7" max="7" width="4.42578125" customWidth="1"/>
    <col min="8" max="8" width="4.28515625" customWidth="1"/>
    <col min="9" max="10" width="4" customWidth="1"/>
    <col min="11" max="11" width="2.7109375" customWidth="1"/>
    <col min="12" max="12" width="3.85546875" customWidth="1"/>
    <col min="13" max="13" width="4.28515625" customWidth="1"/>
    <col min="14" max="14" width="3.42578125" customWidth="1"/>
    <col min="15" max="16" width="3.85546875" customWidth="1"/>
    <col min="17" max="17" width="4.5703125" customWidth="1"/>
    <col min="18" max="18" width="5.85546875" customWidth="1"/>
    <col min="19" max="19" width="5" bestFit="1" customWidth="1"/>
    <col min="20" max="20" width="5.5703125" customWidth="1"/>
    <col min="21" max="21" width="63.85546875" style="4" customWidth="1"/>
    <col min="22" max="22" width="7.5703125" style="5" bestFit="1" customWidth="1"/>
    <col min="23" max="23" width="13.85546875" style="5" customWidth="1"/>
    <col min="24" max="24" width="14.5703125" style="5" customWidth="1"/>
    <col min="25" max="25" width="11.140625" customWidth="1"/>
    <col min="26" max="26" width="13.28515625" customWidth="1"/>
    <col min="27" max="27" width="16.42578125" customWidth="1"/>
  </cols>
  <sheetData>
    <row r="2" spans="1:26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6">
      <c r="A4" s="94" t="s">
        <v>106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>
      <c r="A5" s="94" t="s">
        <v>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</row>
    <row r="6" spans="1:26" ht="15">
      <c r="A6" s="95" t="s">
        <v>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15">
      <c r="A7" s="93" t="s">
        <v>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26" ht="15">
      <c r="A8" s="95" t="s">
        <v>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>
      <c r="A9" s="1" t="s">
        <v>6</v>
      </c>
      <c r="B9" s="1"/>
      <c r="C9" s="1"/>
      <c r="D9" s="1"/>
      <c r="E9" s="1"/>
      <c r="F9" s="1"/>
      <c r="G9" s="1"/>
      <c r="H9" s="1"/>
      <c r="I9" s="2"/>
      <c r="J9" s="72"/>
      <c r="K9" s="72"/>
      <c r="L9" s="72"/>
      <c r="M9" s="72"/>
      <c r="N9" s="72"/>
      <c r="O9" s="72"/>
      <c r="P9" s="72"/>
      <c r="Q9" s="2"/>
      <c r="R9" s="2"/>
      <c r="S9" s="2"/>
      <c r="T9" s="2"/>
      <c r="U9" s="3"/>
      <c r="V9" s="3"/>
      <c r="W9" s="3"/>
      <c r="X9" s="3"/>
      <c r="Y9" s="2"/>
      <c r="Z9" s="2"/>
    </row>
    <row r="10" spans="1:26">
      <c r="A10" s="107" t="s">
        <v>7</v>
      </c>
      <c r="B10" s="107"/>
      <c r="C10" s="107"/>
      <c r="D10" s="107"/>
      <c r="E10" s="107"/>
      <c r="F10" s="107"/>
      <c r="G10" s="107"/>
      <c r="H10" s="2"/>
      <c r="I10" s="2"/>
      <c r="J10" s="72"/>
      <c r="K10" s="72"/>
      <c r="L10" s="72"/>
      <c r="M10" s="72"/>
      <c r="N10" s="72"/>
      <c r="O10" s="72"/>
      <c r="P10" s="72"/>
      <c r="Q10" s="2"/>
      <c r="R10" s="2"/>
      <c r="S10" s="2"/>
      <c r="T10" s="2"/>
      <c r="U10" s="3"/>
      <c r="V10" s="3"/>
      <c r="W10" s="3"/>
      <c r="X10" s="3"/>
      <c r="Y10" s="2"/>
      <c r="Z10" s="2"/>
    </row>
    <row r="11" spans="1:26">
      <c r="A11" s="1" t="s">
        <v>8</v>
      </c>
      <c r="B11" s="1"/>
      <c r="C11" s="1"/>
      <c r="D11" s="1"/>
      <c r="E11" s="1"/>
      <c r="F11" s="1"/>
      <c r="G11" s="1"/>
    </row>
    <row r="12" spans="1:26">
      <c r="A12" s="107"/>
      <c r="B12" s="107"/>
      <c r="C12" s="107"/>
      <c r="D12" s="107"/>
      <c r="E12" s="107"/>
      <c r="F12" s="107"/>
      <c r="G12" s="107"/>
      <c r="X12" s="6"/>
    </row>
    <row r="13" spans="1:26" ht="15">
      <c r="A13" s="108" t="s">
        <v>9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9" t="s">
        <v>10</v>
      </c>
      <c r="V13" s="112" t="s">
        <v>11</v>
      </c>
      <c r="W13" s="115"/>
      <c r="X13" s="116"/>
      <c r="Y13" s="116"/>
      <c r="Z13" s="117"/>
    </row>
    <row r="14" spans="1:26" ht="15">
      <c r="A14" s="121" t="s">
        <v>154</v>
      </c>
      <c r="B14" s="121"/>
      <c r="C14" s="121"/>
      <c r="D14" s="115" t="s">
        <v>12</v>
      </c>
      <c r="E14" s="117"/>
      <c r="F14" s="99" t="s">
        <v>13</v>
      </c>
      <c r="G14" s="101"/>
      <c r="H14" s="105" t="s">
        <v>155</v>
      </c>
      <c r="I14" s="106"/>
      <c r="J14" s="106"/>
      <c r="K14" s="106"/>
      <c r="L14" s="106"/>
      <c r="M14" s="106"/>
      <c r="N14" s="106"/>
      <c r="O14" s="106"/>
      <c r="P14" s="106"/>
      <c r="Q14" s="106"/>
      <c r="R14" s="99" t="s">
        <v>157</v>
      </c>
      <c r="S14" s="100"/>
      <c r="T14" s="101"/>
      <c r="U14" s="110"/>
      <c r="V14" s="113"/>
      <c r="W14" s="118"/>
      <c r="X14" s="119"/>
      <c r="Y14" s="119"/>
      <c r="Z14" s="120"/>
    </row>
    <row r="15" spans="1:26" ht="90">
      <c r="A15" s="121"/>
      <c r="B15" s="121"/>
      <c r="C15" s="121"/>
      <c r="D15" s="118"/>
      <c r="E15" s="120"/>
      <c r="F15" s="102"/>
      <c r="G15" s="104"/>
      <c r="H15" s="96" t="s">
        <v>14</v>
      </c>
      <c r="I15" s="98"/>
      <c r="J15" s="74" t="s">
        <v>15</v>
      </c>
      <c r="K15" s="105" t="s">
        <v>16</v>
      </c>
      <c r="L15" s="122"/>
      <c r="M15" s="96" t="s">
        <v>156</v>
      </c>
      <c r="N15" s="97"/>
      <c r="O15" s="97"/>
      <c r="P15" s="97"/>
      <c r="Q15" s="98"/>
      <c r="R15" s="102"/>
      <c r="S15" s="103"/>
      <c r="T15" s="104"/>
      <c r="U15" s="111"/>
      <c r="V15" s="114"/>
      <c r="W15" s="75" t="s">
        <v>17</v>
      </c>
      <c r="X15" s="75" t="s">
        <v>18</v>
      </c>
      <c r="Y15" s="76" t="s">
        <v>19</v>
      </c>
      <c r="Z15" s="76" t="s">
        <v>20</v>
      </c>
    </row>
    <row r="16" spans="1:26">
      <c r="A16" s="84">
        <v>1</v>
      </c>
      <c r="B16" s="84">
        <v>2</v>
      </c>
      <c r="C16" s="84">
        <v>3</v>
      </c>
      <c r="D16" s="84">
        <v>4</v>
      </c>
      <c r="E16" s="84">
        <v>5</v>
      </c>
      <c r="F16" s="85">
        <v>6</v>
      </c>
      <c r="G16" s="85">
        <v>7</v>
      </c>
      <c r="H16" s="85">
        <v>8</v>
      </c>
      <c r="I16" s="85">
        <v>9</v>
      </c>
      <c r="J16" s="84">
        <v>10</v>
      </c>
      <c r="K16" s="85">
        <v>11</v>
      </c>
      <c r="L16" s="85">
        <v>12</v>
      </c>
      <c r="M16" s="85">
        <v>13</v>
      </c>
      <c r="N16" s="85">
        <v>14</v>
      </c>
      <c r="O16" s="85">
        <v>15</v>
      </c>
      <c r="P16" s="85">
        <v>16</v>
      </c>
      <c r="Q16" s="85">
        <v>17</v>
      </c>
      <c r="R16" s="85">
        <v>18</v>
      </c>
      <c r="S16" s="84">
        <v>19</v>
      </c>
      <c r="T16" s="84">
        <v>20</v>
      </c>
      <c r="U16" s="86">
        <v>21</v>
      </c>
      <c r="V16" s="87">
        <v>22</v>
      </c>
      <c r="W16" s="88">
        <v>23</v>
      </c>
      <c r="X16" s="88">
        <v>24</v>
      </c>
      <c r="Y16" s="84">
        <v>25</v>
      </c>
      <c r="Z16" s="84">
        <v>26</v>
      </c>
    </row>
    <row r="17" spans="1:26">
      <c r="A17" s="8"/>
      <c r="B17" s="8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79" t="s">
        <v>21</v>
      </c>
      <c r="V17" s="12"/>
      <c r="W17" s="77">
        <f>W45+W80+W113+W137+W148</f>
        <v>157811823</v>
      </c>
      <c r="X17" s="89">
        <f>X45+X80+X113+X137+X148</f>
        <v>156714727.29999998</v>
      </c>
      <c r="Y17" s="78"/>
      <c r="Z17" s="74"/>
    </row>
    <row r="18" spans="1:26" ht="94.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63" t="s">
        <v>22</v>
      </c>
      <c r="V18" s="14" t="s">
        <v>23</v>
      </c>
      <c r="W18" s="14" t="s">
        <v>23</v>
      </c>
      <c r="X18" s="14" t="s">
        <v>23</v>
      </c>
      <c r="Y18" s="15" t="s">
        <v>23</v>
      </c>
      <c r="Z18" s="15" t="s">
        <v>23</v>
      </c>
    </row>
    <row r="19" spans="1:26" ht="47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6" t="s">
        <v>24</v>
      </c>
      <c r="V19" s="14" t="s">
        <v>23</v>
      </c>
      <c r="W19" s="14" t="s">
        <v>23</v>
      </c>
      <c r="X19" s="14" t="s">
        <v>23</v>
      </c>
      <c r="Y19" s="15" t="s">
        <v>23</v>
      </c>
      <c r="Z19" s="15" t="s">
        <v>23</v>
      </c>
    </row>
    <row r="20" spans="1:26" ht="31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7" t="s">
        <v>25</v>
      </c>
      <c r="V20" s="14" t="s">
        <v>23</v>
      </c>
      <c r="W20" s="14" t="s">
        <v>23</v>
      </c>
      <c r="X20" s="14" t="s">
        <v>23</v>
      </c>
      <c r="Y20" s="15" t="s">
        <v>23</v>
      </c>
      <c r="Z20" s="15" t="s">
        <v>23</v>
      </c>
    </row>
    <row r="21" spans="1:26" ht="31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7" t="s">
        <v>26</v>
      </c>
      <c r="V21" s="14" t="s">
        <v>23</v>
      </c>
      <c r="W21" s="14" t="s">
        <v>23</v>
      </c>
      <c r="X21" s="14" t="s">
        <v>23</v>
      </c>
      <c r="Y21" s="15" t="s">
        <v>23</v>
      </c>
      <c r="Z21" s="15" t="s">
        <v>23</v>
      </c>
    </row>
    <row r="22" spans="1:26" ht="31.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7" t="s">
        <v>27</v>
      </c>
      <c r="V22" s="14" t="s">
        <v>23</v>
      </c>
      <c r="W22" s="14" t="s">
        <v>23</v>
      </c>
      <c r="X22" s="14" t="s">
        <v>23</v>
      </c>
      <c r="Y22" s="15" t="s">
        <v>23</v>
      </c>
      <c r="Z22" s="15" t="s">
        <v>23</v>
      </c>
    </row>
    <row r="23" spans="1:26" ht="47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3" t="s">
        <v>28</v>
      </c>
      <c r="V23" s="14" t="s">
        <v>23</v>
      </c>
      <c r="W23" s="14" t="s">
        <v>23</v>
      </c>
      <c r="X23" s="14" t="s">
        <v>23</v>
      </c>
      <c r="Y23" s="15" t="s">
        <v>23</v>
      </c>
      <c r="Z23" s="15" t="s">
        <v>23</v>
      </c>
    </row>
    <row r="24" spans="1:26" ht="6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62" t="s">
        <v>29</v>
      </c>
      <c r="V24" s="18" t="s">
        <v>30</v>
      </c>
      <c r="W24" s="18" t="s">
        <v>31</v>
      </c>
      <c r="X24" s="18" t="s">
        <v>31</v>
      </c>
      <c r="Y24" s="19"/>
      <c r="Z24" s="19"/>
    </row>
    <row r="25" spans="1:26" ht="31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7" t="s">
        <v>32</v>
      </c>
      <c r="V25" s="18" t="s">
        <v>30</v>
      </c>
      <c r="W25" s="18" t="s">
        <v>31</v>
      </c>
      <c r="X25" s="18" t="s">
        <v>31</v>
      </c>
      <c r="Y25" s="19"/>
      <c r="Z25" s="19"/>
    </row>
    <row r="26" spans="1:26" ht="47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7" t="s">
        <v>33</v>
      </c>
      <c r="V26" s="18" t="s">
        <v>34</v>
      </c>
      <c r="W26" s="18">
        <v>100</v>
      </c>
      <c r="X26" s="18">
        <v>100</v>
      </c>
      <c r="Y26" s="19"/>
      <c r="Z26" s="19"/>
    </row>
    <row r="27" spans="1:26" ht="11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61" t="s">
        <v>35</v>
      </c>
      <c r="V27" s="18" t="s">
        <v>34</v>
      </c>
      <c r="W27" s="18">
        <v>100</v>
      </c>
      <c r="X27" s="18">
        <v>100</v>
      </c>
      <c r="Y27" s="19"/>
      <c r="Z27" s="19"/>
    </row>
    <row r="28" spans="1:26" ht="47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20" t="s">
        <v>36</v>
      </c>
      <c r="V28" s="18" t="s">
        <v>34</v>
      </c>
      <c r="W28" s="21">
        <v>90</v>
      </c>
      <c r="X28" s="21">
        <v>90</v>
      </c>
      <c r="Y28" s="19"/>
      <c r="Z28" s="19"/>
    </row>
    <row r="29" spans="1:26" ht="31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7" t="s">
        <v>165</v>
      </c>
      <c r="V29" s="18" t="s">
        <v>34</v>
      </c>
      <c r="W29" s="21">
        <v>62</v>
      </c>
      <c r="X29" s="21">
        <v>75.599999999999994</v>
      </c>
      <c r="Y29" s="19"/>
      <c r="Z29" s="19"/>
    </row>
    <row r="30" spans="1:26" ht="31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7" t="s">
        <v>110</v>
      </c>
      <c r="V30" s="18" t="s">
        <v>34</v>
      </c>
      <c r="W30" s="21">
        <v>60</v>
      </c>
      <c r="X30" s="21">
        <v>55.8</v>
      </c>
      <c r="Y30" s="19"/>
      <c r="Z30" s="19"/>
    </row>
    <row r="31" spans="1:26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22" t="s">
        <v>38</v>
      </c>
      <c r="V31" s="18"/>
      <c r="W31" s="18"/>
      <c r="X31" s="18"/>
      <c r="Y31" s="19"/>
      <c r="Z31" s="19"/>
    </row>
    <row r="32" spans="1:26">
      <c r="A32" s="73">
        <v>6</v>
      </c>
      <c r="B32" s="73">
        <v>0</v>
      </c>
      <c r="C32" s="73">
        <v>3</v>
      </c>
      <c r="D32" s="73">
        <v>0</v>
      </c>
      <c r="E32" s="73">
        <v>7</v>
      </c>
      <c r="F32" s="90" t="s">
        <v>158</v>
      </c>
      <c r="G32" s="73">
        <v>1</v>
      </c>
      <c r="H32" s="73">
        <v>0</v>
      </c>
      <c r="I32" s="73">
        <v>1</v>
      </c>
      <c r="J32" s="73">
        <v>1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"/>
      <c r="S32" s="7"/>
      <c r="T32" s="7"/>
      <c r="U32" s="22" t="s">
        <v>39</v>
      </c>
      <c r="V32" s="18"/>
      <c r="W32" s="18"/>
      <c r="X32" s="18"/>
      <c r="Y32" s="19"/>
      <c r="Z32" s="19"/>
    </row>
    <row r="33" spans="1:27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23" t="s">
        <v>40</v>
      </c>
      <c r="V33" s="18"/>
      <c r="W33" s="18"/>
      <c r="X33" s="18"/>
      <c r="Y33" s="19"/>
      <c r="Z33" s="19"/>
    </row>
    <row r="34" spans="1:27" ht="31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24" t="s">
        <v>41</v>
      </c>
      <c r="V34" s="18"/>
      <c r="W34" s="18"/>
      <c r="X34" s="18"/>
      <c r="Y34" s="19"/>
      <c r="Z34" s="19"/>
    </row>
    <row r="35" spans="1:27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24" t="s">
        <v>42</v>
      </c>
      <c r="V35" s="18"/>
      <c r="W35" s="18"/>
      <c r="X35" s="18"/>
      <c r="Y35" s="19"/>
      <c r="Z35" s="19"/>
    </row>
    <row r="36" spans="1:27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7" t="s">
        <v>111</v>
      </c>
      <c r="V36" s="18" t="s">
        <v>34</v>
      </c>
      <c r="W36" s="21"/>
      <c r="X36" s="21"/>
      <c r="Y36" s="19"/>
      <c r="Z36" s="19"/>
    </row>
    <row r="37" spans="1:27" ht="66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62" t="s">
        <v>112</v>
      </c>
      <c r="V37" s="18" t="s">
        <v>43</v>
      </c>
      <c r="W37" s="21">
        <v>85</v>
      </c>
      <c r="X37" s="21">
        <v>82</v>
      </c>
      <c r="Y37" s="19"/>
      <c r="Z37" s="19"/>
    </row>
    <row r="38" spans="1:27" ht="53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62" t="s">
        <v>44</v>
      </c>
      <c r="V38" s="18" t="s">
        <v>34</v>
      </c>
      <c r="W38" s="25">
        <v>26</v>
      </c>
      <c r="X38" s="25">
        <v>27</v>
      </c>
      <c r="Y38" s="19"/>
      <c r="Z38" s="19"/>
    </row>
    <row r="39" spans="1:27" ht="93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6" t="s">
        <v>47</v>
      </c>
      <c r="V39" s="18" t="s">
        <v>30</v>
      </c>
      <c r="W39" s="18" t="s">
        <v>31</v>
      </c>
      <c r="X39" s="18" t="s">
        <v>31</v>
      </c>
      <c r="Y39" s="19"/>
      <c r="Z39" s="19"/>
    </row>
    <row r="40" spans="1:27" ht="46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63" t="s">
        <v>114</v>
      </c>
      <c r="V40" s="18"/>
      <c r="W40" s="18"/>
      <c r="X40" s="18"/>
      <c r="Y40" s="19"/>
      <c r="Z40" s="19"/>
    </row>
    <row r="41" spans="1:27" ht="23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65" t="s">
        <v>42</v>
      </c>
      <c r="V41" s="18"/>
      <c r="W41" s="18"/>
      <c r="X41" s="18"/>
      <c r="Y41" s="19"/>
      <c r="Z41" s="19"/>
    </row>
    <row r="42" spans="1:27" ht="39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64" t="s">
        <v>113</v>
      </c>
      <c r="V42" s="18"/>
      <c r="W42" s="18"/>
      <c r="X42" s="18"/>
      <c r="Y42" s="19"/>
      <c r="Z42" s="19"/>
    </row>
    <row r="43" spans="1:27" ht="47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64" t="s">
        <v>45</v>
      </c>
      <c r="V43" s="18" t="s">
        <v>34</v>
      </c>
      <c r="W43" s="21">
        <v>0.4</v>
      </c>
      <c r="X43" s="21">
        <v>0.5</v>
      </c>
      <c r="Y43" s="19"/>
      <c r="Z43" s="19"/>
    </row>
    <row r="44" spans="1:27" ht="25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62" t="s">
        <v>46</v>
      </c>
      <c r="V44" s="18" t="s">
        <v>34</v>
      </c>
      <c r="W44" s="21">
        <v>80</v>
      </c>
      <c r="X44" s="21">
        <v>87</v>
      </c>
      <c r="Y44" s="19"/>
      <c r="Z44" s="19"/>
    </row>
    <row r="45" spans="1:27" ht="32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6" t="s">
        <v>48</v>
      </c>
      <c r="V45" s="27" t="s">
        <v>49</v>
      </c>
      <c r="W45" s="28">
        <f>W47+W48+W49+W50+W51++W52+W53+W55</f>
        <v>43599350</v>
      </c>
      <c r="X45" s="28">
        <f>X47+X48+X49+X50+X51++X52+X53+X55</f>
        <v>43599349.890000001</v>
      </c>
      <c r="Y45" s="19"/>
      <c r="Z45" s="19"/>
      <c r="AA45" s="6"/>
    </row>
    <row r="46" spans="1:27" ht="32.2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6" t="s">
        <v>133</v>
      </c>
      <c r="V46" s="27"/>
      <c r="W46" s="28">
        <f>W47+W48+W49+W51+W52+W53</f>
        <v>43563350</v>
      </c>
      <c r="X46" s="28">
        <f>X47+X48+X49+X51+X52+X53</f>
        <v>43563349.890000001</v>
      </c>
      <c r="Y46" s="19"/>
      <c r="Z46" s="19"/>
      <c r="AA46" s="6"/>
    </row>
    <row r="47" spans="1:27" ht="78.75">
      <c r="A47" s="19">
        <v>6</v>
      </c>
      <c r="B47" s="19">
        <v>0</v>
      </c>
      <c r="C47" s="19">
        <v>3</v>
      </c>
      <c r="D47" s="19">
        <v>1</v>
      </c>
      <c r="E47" s="19">
        <v>0</v>
      </c>
      <c r="F47" s="15" t="s">
        <v>158</v>
      </c>
      <c r="G47" s="19">
        <v>4</v>
      </c>
      <c r="H47" s="19">
        <v>0</v>
      </c>
      <c r="I47" s="19">
        <v>1</v>
      </c>
      <c r="J47" s="19">
        <v>1</v>
      </c>
      <c r="K47" s="19">
        <v>0</v>
      </c>
      <c r="L47" s="19">
        <v>1</v>
      </c>
      <c r="M47" s="19">
        <v>1</v>
      </c>
      <c r="N47" s="19">
        <v>0</v>
      </c>
      <c r="O47" s="19">
        <v>5</v>
      </c>
      <c r="P47" s="19">
        <v>0</v>
      </c>
      <c r="Q47" s="19">
        <v>0</v>
      </c>
      <c r="R47" s="19"/>
      <c r="S47" s="19"/>
      <c r="T47" s="19"/>
      <c r="U47" s="50" t="s">
        <v>134</v>
      </c>
      <c r="V47" s="18" t="s">
        <v>49</v>
      </c>
      <c r="W47" s="29">
        <v>2406800</v>
      </c>
      <c r="X47" s="29">
        <v>2406800</v>
      </c>
      <c r="Y47" s="19"/>
      <c r="Z47" s="19"/>
      <c r="AA47" s="6"/>
    </row>
    <row r="48" spans="1:27" ht="63">
      <c r="A48" s="19">
        <v>6</v>
      </c>
      <c r="B48" s="19">
        <v>0</v>
      </c>
      <c r="C48" s="19">
        <v>3</v>
      </c>
      <c r="D48" s="19">
        <v>0</v>
      </c>
      <c r="E48" s="19">
        <v>7</v>
      </c>
      <c r="F48" s="19">
        <v>0</v>
      </c>
      <c r="G48" s="19">
        <v>1</v>
      </c>
      <c r="H48" s="19">
        <v>0</v>
      </c>
      <c r="I48" s="19">
        <v>1</v>
      </c>
      <c r="J48" s="19">
        <v>1</v>
      </c>
      <c r="K48" s="19">
        <v>0</v>
      </c>
      <c r="L48" s="19">
        <v>1</v>
      </c>
      <c r="M48" s="19">
        <v>1</v>
      </c>
      <c r="N48" s="19">
        <v>0</v>
      </c>
      <c r="O48" s="19">
        <v>7</v>
      </c>
      <c r="P48" s="19">
        <v>4</v>
      </c>
      <c r="Q48" s="19">
        <v>0</v>
      </c>
      <c r="R48" s="19"/>
      <c r="S48" s="19"/>
      <c r="T48" s="19"/>
      <c r="U48" s="24" t="s">
        <v>50</v>
      </c>
      <c r="V48" s="18" t="s">
        <v>49</v>
      </c>
      <c r="W48" s="29">
        <v>19282600</v>
      </c>
      <c r="X48" s="29">
        <v>19282600</v>
      </c>
      <c r="Y48" s="19"/>
      <c r="Z48" s="19"/>
      <c r="AA48" s="6"/>
    </row>
    <row r="49" spans="1:27" ht="47.25">
      <c r="A49" s="19">
        <v>6</v>
      </c>
      <c r="B49" s="19">
        <v>0</v>
      </c>
      <c r="C49" s="19">
        <v>3</v>
      </c>
      <c r="D49" s="19">
        <v>0</v>
      </c>
      <c r="E49" s="19">
        <v>7</v>
      </c>
      <c r="F49" s="19">
        <v>0</v>
      </c>
      <c r="G49" s="19">
        <v>1</v>
      </c>
      <c r="H49" s="19">
        <v>0</v>
      </c>
      <c r="I49" s="19">
        <v>1</v>
      </c>
      <c r="J49" s="19">
        <v>1</v>
      </c>
      <c r="K49" s="19">
        <v>0</v>
      </c>
      <c r="L49" s="19">
        <v>1</v>
      </c>
      <c r="M49" s="19">
        <v>2</v>
      </c>
      <c r="N49" s="19">
        <v>0</v>
      </c>
      <c r="O49" s="19">
        <v>3</v>
      </c>
      <c r="P49" s="19">
        <v>0</v>
      </c>
      <c r="Q49" s="19" t="s">
        <v>159</v>
      </c>
      <c r="R49" s="19"/>
      <c r="S49" s="19"/>
      <c r="T49" s="19"/>
      <c r="U49" s="24" t="s">
        <v>51</v>
      </c>
      <c r="V49" s="18" t="s">
        <v>49</v>
      </c>
      <c r="W49" s="29">
        <v>16864334</v>
      </c>
      <c r="X49" s="29">
        <v>16864334</v>
      </c>
      <c r="Y49" s="19"/>
      <c r="Z49" s="19"/>
      <c r="AA49" s="6"/>
    </row>
    <row r="50" spans="1:27" ht="38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59" t="s">
        <v>52</v>
      </c>
      <c r="V50" s="18" t="s">
        <v>49</v>
      </c>
      <c r="W50" s="29"/>
      <c r="X50" s="29"/>
      <c r="Y50" s="19"/>
      <c r="Z50" s="19"/>
      <c r="AA50" s="6"/>
    </row>
    <row r="51" spans="1:27" ht="61.5" customHeight="1">
      <c r="A51" s="19">
        <v>6</v>
      </c>
      <c r="B51" s="19">
        <v>0</v>
      </c>
      <c r="C51" s="19">
        <v>3</v>
      </c>
      <c r="D51" s="19">
        <v>0</v>
      </c>
      <c r="E51" s="19">
        <v>7</v>
      </c>
      <c r="F51" s="19">
        <v>0</v>
      </c>
      <c r="G51" s="19">
        <v>1</v>
      </c>
      <c r="H51" s="19">
        <v>0</v>
      </c>
      <c r="I51" s="19">
        <v>1</v>
      </c>
      <c r="J51" s="19">
        <v>1</v>
      </c>
      <c r="K51" s="19">
        <v>0</v>
      </c>
      <c r="L51" s="19">
        <v>1</v>
      </c>
      <c r="M51" s="19">
        <v>1</v>
      </c>
      <c r="N51" s="19">
        <v>0</v>
      </c>
      <c r="O51" s="19">
        <v>2</v>
      </c>
      <c r="P51" s="19">
        <v>0</v>
      </c>
      <c r="Q51" s="19">
        <v>0</v>
      </c>
      <c r="R51" s="19"/>
      <c r="S51" s="19"/>
      <c r="T51" s="19"/>
      <c r="U51" s="59" t="s">
        <v>107</v>
      </c>
      <c r="V51" s="18" t="s">
        <v>49</v>
      </c>
      <c r="W51" s="29">
        <v>3187000</v>
      </c>
      <c r="X51" s="29">
        <v>3187000</v>
      </c>
      <c r="Y51" s="19"/>
      <c r="Z51" s="19"/>
      <c r="AA51" s="6"/>
    </row>
    <row r="52" spans="1:27" ht="68.25" customHeight="1">
      <c r="A52" s="19">
        <v>6</v>
      </c>
      <c r="B52" s="19">
        <v>0</v>
      </c>
      <c r="C52" s="19">
        <v>3</v>
      </c>
      <c r="D52" s="19">
        <v>0</v>
      </c>
      <c r="E52" s="19">
        <v>7</v>
      </c>
      <c r="F52" s="19">
        <v>0</v>
      </c>
      <c r="G52" s="19">
        <v>1</v>
      </c>
      <c r="H52" s="19">
        <v>0</v>
      </c>
      <c r="I52" s="19">
        <v>1</v>
      </c>
      <c r="J52" s="19">
        <v>1</v>
      </c>
      <c r="K52" s="19">
        <v>0</v>
      </c>
      <c r="L52" s="19">
        <v>1</v>
      </c>
      <c r="M52" s="19" t="s">
        <v>160</v>
      </c>
      <c r="N52" s="19">
        <v>0</v>
      </c>
      <c r="O52" s="19">
        <v>2</v>
      </c>
      <c r="P52" s="19">
        <v>0</v>
      </c>
      <c r="Q52" s="19">
        <v>0</v>
      </c>
      <c r="R52" s="7"/>
      <c r="S52" s="7"/>
      <c r="T52" s="7"/>
      <c r="U52" s="60" t="s">
        <v>109</v>
      </c>
      <c r="V52" s="18" t="s">
        <v>49</v>
      </c>
      <c r="W52" s="29">
        <v>354110</v>
      </c>
      <c r="X52" s="29">
        <v>354110</v>
      </c>
      <c r="Y52" s="19"/>
      <c r="Z52" s="19"/>
      <c r="AA52" s="6"/>
    </row>
    <row r="53" spans="1:27" ht="38.25" customHeight="1">
      <c r="A53" s="19">
        <v>6</v>
      </c>
      <c r="B53" s="19">
        <v>0</v>
      </c>
      <c r="C53" s="19">
        <v>3</v>
      </c>
      <c r="D53" s="19">
        <v>0</v>
      </c>
      <c r="E53" s="19">
        <v>7</v>
      </c>
      <c r="F53" s="19">
        <v>0</v>
      </c>
      <c r="G53" s="19">
        <v>1</v>
      </c>
      <c r="H53" s="19">
        <v>0</v>
      </c>
      <c r="I53" s="19">
        <v>1</v>
      </c>
      <c r="J53" s="19">
        <v>1</v>
      </c>
      <c r="K53" s="19">
        <v>0</v>
      </c>
      <c r="L53" s="19">
        <v>1</v>
      </c>
      <c r="M53" s="19">
        <v>2</v>
      </c>
      <c r="N53" s="19">
        <v>0</v>
      </c>
      <c r="O53" s="19">
        <v>6</v>
      </c>
      <c r="P53" s="19">
        <v>0</v>
      </c>
      <c r="Q53" s="19" t="s">
        <v>159</v>
      </c>
      <c r="R53" s="7"/>
      <c r="S53" s="7"/>
      <c r="T53" s="7"/>
      <c r="U53" s="59" t="s">
        <v>108</v>
      </c>
      <c r="V53" s="18" t="s">
        <v>49</v>
      </c>
      <c r="W53" s="29">
        <v>1468506</v>
      </c>
      <c r="X53" s="29">
        <v>1468505.89</v>
      </c>
      <c r="Y53" s="19"/>
      <c r="Z53" s="19"/>
      <c r="AA53" s="6"/>
    </row>
    <row r="54" spans="1:27" ht="116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7"/>
      <c r="S54" s="7"/>
      <c r="T54" s="7"/>
      <c r="U54" s="59" t="s">
        <v>135</v>
      </c>
      <c r="V54" s="18"/>
      <c r="W54" s="28">
        <f>W55</f>
        <v>36000</v>
      </c>
      <c r="X54" s="28">
        <f>X55</f>
        <v>36000</v>
      </c>
      <c r="Y54" s="19"/>
      <c r="Z54" s="19"/>
      <c r="AA54" s="6"/>
    </row>
    <row r="55" spans="1:27" ht="94.5">
      <c r="A55" s="19">
        <v>6</v>
      </c>
      <c r="B55" s="19">
        <v>0</v>
      </c>
      <c r="C55" s="19">
        <v>3</v>
      </c>
      <c r="D55" s="19">
        <v>1</v>
      </c>
      <c r="E55" s="19">
        <v>0</v>
      </c>
      <c r="F55" s="19">
        <v>0</v>
      </c>
      <c r="G55" s="19">
        <v>3</v>
      </c>
      <c r="H55" s="19">
        <v>0</v>
      </c>
      <c r="I55" s="19">
        <v>1</v>
      </c>
      <c r="J55" s="19">
        <v>1</v>
      </c>
      <c r="K55" s="19">
        <v>0</v>
      </c>
      <c r="L55" s="19">
        <v>2</v>
      </c>
      <c r="M55" s="19">
        <v>1</v>
      </c>
      <c r="N55" s="19">
        <v>0</v>
      </c>
      <c r="O55" s="19">
        <v>5</v>
      </c>
      <c r="P55" s="19">
        <v>6</v>
      </c>
      <c r="Q55" s="19">
        <v>0</v>
      </c>
      <c r="R55" s="7"/>
      <c r="S55" s="7"/>
      <c r="T55" s="7"/>
      <c r="U55" s="17" t="s">
        <v>53</v>
      </c>
      <c r="V55" s="18" t="s">
        <v>49</v>
      </c>
      <c r="W55" s="29">
        <v>36000</v>
      </c>
      <c r="X55" s="29">
        <v>36000</v>
      </c>
      <c r="Y55" s="19"/>
      <c r="Z55" s="19"/>
      <c r="AA55" s="6"/>
    </row>
    <row r="56" spans="1:27" ht="94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4" t="s">
        <v>54</v>
      </c>
      <c r="V56" s="18" t="s">
        <v>30</v>
      </c>
      <c r="W56" s="18" t="s">
        <v>31</v>
      </c>
      <c r="X56" s="18" t="s">
        <v>31</v>
      </c>
      <c r="Y56" s="19"/>
      <c r="Z56" s="19"/>
    </row>
    <row r="57" spans="1:27" ht="31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63" t="s">
        <v>114</v>
      </c>
      <c r="V57" s="18"/>
      <c r="W57" s="18"/>
      <c r="X57" s="18"/>
      <c r="Y57" s="19"/>
      <c r="Z57" s="19"/>
    </row>
    <row r="58" spans="1:27" ht="31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66" t="s">
        <v>115</v>
      </c>
      <c r="V58" s="18"/>
      <c r="W58" s="18"/>
      <c r="X58" s="18"/>
      <c r="Y58" s="19"/>
      <c r="Z58" s="19"/>
    </row>
    <row r="59" spans="1:27" ht="47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67" t="s">
        <v>116</v>
      </c>
      <c r="V59" s="18"/>
      <c r="W59" s="18"/>
      <c r="X59" s="18"/>
      <c r="Y59" s="19"/>
      <c r="Z59" s="19"/>
    </row>
    <row r="60" spans="1:27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31" t="s">
        <v>55</v>
      </c>
      <c r="V60" s="18"/>
      <c r="W60" s="18"/>
      <c r="X60" s="18"/>
      <c r="Y60" s="19"/>
      <c r="Z60" s="19"/>
    </row>
    <row r="61" spans="1:27">
      <c r="A61" s="7"/>
      <c r="B61" s="10"/>
      <c r="C61" s="10"/>
      <c r="D61" s="10"/>
      <c r="E61" s="10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31" t="s">
        <v>56</v>
      </c>
      <c r="V61" s="18"/>
      <c r="W61" s="18"/>
      <c r="X61" s="18"/>
      <c r="Y61" s="19"/>
      <c r="Z61" s="19"/>
    </row>
    <row r="62" spans="1:2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31" t="s">
        <v>57</v>
      </c>
      <c r="V62" s="18"/>
      <c r="W62" s="18"/>
      <c r="X62" s="18"/>
      <c r="Y62" s="19"/>
      <c r="Z62" s="19"/>
    </row>
    <row r="63" spans="1:27" ht="31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32" t="s">
        <v>58</v>
      </c>
      <c r="V63" s="18" t="s">
        <v>30</v>
      </c>
      <c r="W63" s="18" t="s">
        <v>31</v>
      </c>
      <c r="X63" s="18" t="s">
        <v>31</v>
      </c>
      <c r="Y63" s="19"/>
      <c r="Z63" s="19"/>
    </row>
    <row r="64" spans="1:27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65" t="s">
        <v>42</v>
      </c>
      <c r="V64" s="18"/>
      <c r="W64" s="18"/>
      <c r="X64" s="18"/>
      <c r="Y64" s="19"/>
      <c r="Z64" s="19"/>
    </row>
    <row r="65" spans="1:26" ht="31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33" t="s">
        <v>59</v>
      </c>
      <c r="V65" s="18" t="s">
        <v>34</v>
      </c>
      <c r="W65" s="18">
        <v>100</v>
      </c>
      <c r="X65" s="18">
        <v>100</v>
      </c>
      <c r="Y65" s="19"/>
      <c r="Z65" s="19"/>
    </row>
    <row r="66" spans="1:26" ht="31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33" t="s">
        <v>60</v>
      </c>
      <c r="V66" s="18" t="s">
        <v>34</v>
      </c>
      <c r="W66" s="21">
        <v>79</v>
      </c>
      <c r="X66" s="21">
        <v>79</v>
      </c>
      <c r="Y66" s="19"/>
      <c r="Z66" s="19"/>
    </row>
    <row r="67" spans="1:26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33" t="s">
        <v>61</v>
      </c>
      <c r="V67" s="18" t="s">
        <v>34</v>
      </c>
      <c r="W67" s="25">
        <v>100</v>
      </c>
      <c r="X67" s="25">
        <v>100</v>
      </c>
      <c r="Y67" s="19"/>
      <c r="Z67" s="19"/>
    </row>
    <row r="68" spans="1:26" ht="31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34" t="s">
        <v>62</v>
      </c>
      <c r="V68" s="18" t="s">
        <v>30</v>
      </c>
      <c r="W68" s="35" t="s">
        <v>31</v>
      </c>
      <c r="X68" s="35" t="s">
        <v>31</v>
      </c>
      <c r="Y68" s="19"/>
      <c r="Z68" s="19"/>
    </row>
    <row r="69" spans="1:26" ht="6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36" t="s">
        <v>63</v>
      </c>
      <c r="V69" s="37" t="s">
        <v>30</v>
      </c>
      <c r="W69" s="18" t="s">
        <v>31</v>
      </c>
      <c r="X69" s="18" t="s">
        <v>31</v>
      </c>
      <c r="Y69" s="19"/>
      <c r="Z69" s="19"/>
    </row>
    <row r="70" spans="1:26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65" t="s">
        <v>42</v>
      </c>
      <c r="V70" s="37"/>
      <c r="W70" s="18"/>
      <c r="X70" s="18"/>
      <c r="Y70" s="19"/>
      <c r="Z70" s="19"/>
    </row>
    <row r="71" spans="1:26" ht="6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34" t="s">
        <v>64</v>
      </c>
      <c r="V71" s="18" t="s">
        <v>34</v>
      </c>
      <c r="W71" s="18">
        <v>100</v>
      </c>
      <c r="X71" s="18">
        <v>100</v>
      </c>
      <c r="Y71" s="19"/>
      <c r="Z71" s="19"/>
    </row>
    <row r="72" spans="1:26" ht="78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34" t="s">
        <v>65</v>
      </c>
      <c r="V72" s="18" t="s">
        <v>34</v>
      </c>
      <c r="W72" s="21">
        <v>2</v>
      </c>
      <c r="X72" s="21">
        <v>3.2</v>
      </c>
      <c r="Y72" s="19"/>
      <c r="Z72" s="19"/>
    </row>
    <row r="73" spans="1:26" ht="6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68" t="s">
        <v>117</v>
      </c>
      <c r="V73" s="37" t="s">
        <v>30</v>
      </c>
      <c r="W73" s="21" t="s">
        <v>31</v>
      </c>
      <c r="X73" s="21" t="s">
        <v>31</v>
      </c>
      <c r="Y73" s="19"/>
      <c r="Z73" s="19"/>
    </row>
    <row r="74" spans="1:26" ht="6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69" t="s">
        <v>118</v>
      </c>
      <c r="V74" s="37" t="s">
        <v>30</v>
      </c>
      <c r="W74" s="21" t="s">
        <v>31</v>
      </c>
      <c r="X74" s="21" t="s">
        <v>31</v>
      </c>
      <c r="Y74" s="19"/>
      <c r="Z74" s="19"/>
    </row>
    <row r="75" spans="1:26" ht="78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68" t="s">
        <v>119</v>
      </c>
      <c r="V75" s="37" t="s">
        <v>30</v>
      </c>
      <c r="W75" s="21" t="s">
        <v>31</v>
      </c>
      <c r="X75" s="21" t="s">
        <v>31</v>
      </c>
      <c r="Y75" s="19"/>
      <c r="Z75" s="19"/>
    </row>
    <row r="76" spans="1:26" ht="6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69" t="s">
        <v>120</v>
      </c>
      <c r="V76" s="37" t="s">
        <v>30</v>
      </c>
      <c r="W76" s="21" t="s">
        <v>31</v>
      </c>
      <c r="X76" s="21" t="s">
        <v>31</v>
      </c>
      <c r="Y76" s="19"/>
      <c r="Z76" s="19"/>
    </row>
    <row r="77" spans="1:26" ht="6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69" t="s">
        <v>121</v>
      </c>
      <c r="V77" s="37" t="s">
        <v>30</v>
      </c>
      <c r="W77" s="21" t="s">
        <v>31</v>
      </c>
      <c r="X77" s="21" t="s">
        <v>31</v>
      </c>
      <c r="Y77" s="19"/>
      <c r="Z77" s="19"/>
    </row>
    <row r="78" spans="1:26" ht="94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36" t="s">
        <v>66</v>
      </c>
      <c r="V78" s="18" t="s">
        <v>30</v>
      </c>
      <c r="W78" s="18" t="s">
        <v>31</v>
      </c>
      <c r="X78" s="18" t="s">
        <v>31</v>
      </c>
      <c r="Y78" s="19"/>
      <c r="Z78" s="19"/>
    </row>
    <row r="79" spans="1:26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38" t="s">
        <v>67</v>
      </c>
      <c r="V79" s="18"/>
      <c r="W79" s="18"/>
      <c r="X79" s="18"/>
      <c r="Y79" s="19"/>
      <c r="Z79" s="19"/>
    </row>
    <row r="80" spans="1:26" ht="47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58" t="s">
        <v>48</v>
      </c>
      <c r="V80" s="27" t="s">
        <v>49</v>
      </c>
      <c r="W80" s="28">
        <f>W81+W93+W99</f>
        <v>98372678</v>
      </c>
      <c r="X80" s="28">
        <f>X81+X93+X99</f>
        <v>97419790.589999989</v>
      </c>
      <c r="Y80" s="19"/>
      <c r="Z80" s="19"/>
    </row>
    <row r="81" spans="1:26" ht="31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39" t="s">
        <v>136</v>
      </c>
      <c r="V81" s="18"/>
      <c r="W81" s="28">
        <f>W82+W83+W84+W85+W88+W89+W90+W91+W92</f>
        <v>94850969</v>
      </c>
      <c r="X81" s="28">
        <f>X82+X83+X84+X85+X88+X89+X90+X91+X92</f>
        <v>93900578.489999995</v>
      </c>
      <c r="Y81" s="19"/>
      <c r="Z81" s="19"/>
    </row>
    <row r="82" spans="1:26" ht="47.25">
      <c r="A82" s="19">
        <v>6</v>
      </c>
      <c r="B82" s="19">
        <v>0</v>
      </c>
      <c r="C82" s="19">
        <v>3</v>
      </c>
      <c r="D82" s="19">
        <v>0</v>
      </c>
      <c r="E82" s="19">
        <v>7</v>
      </c>
      <c r="F82" s="19">
        <v>0</v>
      </c>
      <c r="G82" s="19">
        <v>2</v>
      </c>
      <c r="H82" s="19">
        <v>0</v>
      </c>
      <c r="I82" s="19">
        <v>1</v>
      </c>
      <c r="J82" s="19">
        <v>2</v>
      </c>
      <c r="K82" s="19">
        <v>0</v>
      </c>
      <c r="L82" s="19">
        <v>1</v>
      </c>
      <c r="M82" s="19">
        <v>1</v>
      </c>
      <c r="N82" s="19">
        <v>0</v>
      </c>
      <c r="O82" s="19">
        <v>2</v>
      </c>
      <c r="P82" s="19">
        <v>3</v>
      </c>
      <c r="Q82" s="19">
        <v>0</v>
      </c>
      <c r="R82" s="19">
        <v>6</v>
      </c>
      <c r="S82" s="19">
        <v>1</v>
      </c>
      <c r="T82" s="19">
        <v>2</v>
      </c>
      <c r="U82" s="39" t="s">
        <v>68</v>
      </c>
      <c r="V82" s="18" t="s">
        <v>49</v>
      </c>
      <c r="W82" s="29">
        <v>935100</v>
      </c>
      <c r="X82" s="29">
        <v>935100</v>
      </c>
      <c r="Y82" s="19"/>
      <c r="Z82" s="19"/>
    </row>
    <row r="83" spans="1:26" ht="63">
      <c r="A83" s="19">
        <v>6</v>
      </c>
      <c r="B83" s="19">
        <v>0</v>
      </c>
      <c r="C83" s="19">
        <v>3</v>
      </c>
      <c r="D83" s="19">
        <v>0</v>
      </c>
      <c r="E83" s="19">
        <v>7</v>
      </c>
      <c r="F83" s="19">
        <v>0</v>
      </c>
      <c r="G83" s="19">
        <v>2</v>
      </c>
      <c r="H83" s="19">
        <v>0</v>
      </c>
      <c r="I83" s="19">
        <v>1</v>
      </c>
      <c r="J83" s="19">
        <v>2</v>
      </c>
      <c r="K83" s="19">
        <v>0</v>
      </c>
      <c r="L83" s="19">
        <v>1</v>
      </c>
      <c r="M83" s="19" t="s">
        <v>160</v>
      </c>
      <c r="N83" s="19">
        <v>0</v>
      </c>
      <c r="O83" s="19">
        <v>2</v>
      </c>
      <c r="P83" s="19">
        <v>3</v>
      </c>
      <c r="Q83" s="19">
        <v>0</v>
      </c>
      <c r="R83" s="19">
        <v>6</v>
      </c>
      <c r="S83" s="19">
        <v>1</v>
      </c>
      <c r="T83" s="19">
        <v>2</v>
      </c>
      <c r="U83" s="40" t="s">
        <v>69</v>
      </c>
      <c r="V83" s="18" t="s">
        <v>49</v>
      </c>
      <c r="W83" s="29">
        <v>1091000</v>
      </c>
      <c r="X83" s="29">
        <v>1091000</v>
      </c>
      <c r="Y83" s="19"/>
      <c r="Z83" s="19"/>
    </row>
    <row r="84" spans="1:26" ht="110.25">
      <c r="A84" s="19">
        <v>6</v>
      </c>
      <c r="B84" s="19">
        <v>0</v>
      </c>
      <c r="C84" s="19">
        <v>3</v>
      </c>
      <c r="D84" s="19">
        <v>0</v>
      </c>
      <c r="E84" s="19">
        <v>7</v>
      </c>
      <c r="F84" s="19">
        <v>0</v>
      </c>
      <c r="G84" s="19">
        <v>2</v>
      </c>
      <c r="H84" s="19">
        <v>0</v>
      </c>
      <c r="I84" s="19">
        <v>1</v>
      </c>
      <c r="J84" s="19">
        <v>2</v>
      </c>
      <c r="K84" s="19">
        <v>0</v>
      </c>
      <c r="L84" s="19">
        <v>1</v>
      </c>
      <c r="M84" s="19">
        <v>1</v>
      </c>
      <c r="N84" s="19">
        <v>0</v>
      </c>
      <c r="O84" s="19">
        <v>7</v>
      </c>
      <c r="P84" s="19">
        <v>5</v>
      </c>
      <c r="Q84" s="19">
        <v>0</v>
      </c>
      <c r="R84" s="19">
        <v>6</v>
      </c>
      <c r="S84" s="19">
        <v>1</v>
      </c>
      <c r="T84" s="19">
        <v>1</v>
      </c>
      <c r="U84" s="39" t="s">
        <v>70</v>
      </c>
      <c r="V84" s="18" t="s">
        <v>49</v>
      </c>
      <c r="W84" s="29">
        <v>56997000</v>
      </c>
      <c r="X84" s="29">
        <v>56997000</v>
      </c>
      <c r="Y84" s="19"/>
      <c r="Z84" s="19"/>
    </row>
    <row r="85" spans="1:26" ht="47.25">
      <c r="A85" s="19">
        <v>6</v>
      </c>
      <c r="B85" s="19">
        <v>0</v>
      </c>
      <c r="C85" s="19">
        <v>3</v>
      </c>
      <c r="D85" s="19">
        <v>0</v>
      </c>
      <c r="E85" s="19">
        <v>7</v>
      </c>
      <c r="F85" s="19">
        <v>0</v>
      </c>
      <c r="G85" s="19">
        <v>2</v>
      </c>
      <c r="H85" s="19">
        <v>0</v>
      </c>
      <c r="I85" s="19">
        <v>1</v>
      </c>
      <c r="J85" s="19">
        <v>2</v>
      </c>
      <c r="K85" s="19">
        <v>0</v>
      </c>
      <c r="L85" s="19">
        <v>1</v>
      </c>
      <c r="M85" s="19">
        <v>2</v>
      </c>
      <c r="N85" s="19">
        <v>0</v>
      </c>
      <c r="O85" s="19">
        <v>3</v>
      </c>
      <c r="P85" s="19">
        <v>0</v>
      </c>
      <c r="Q85" s="19" t="s">
        <v>159</v>
      </c>
      <c r="R85" s="19">
        <v>6</v>
      </c>
      <c r="S85" s="19">
        <v>1</v>
      </c>
      <c r="T85" s="19">
        <v>1</v>
      </c>
      <c r="U85" s="39" t="s">
        <v>71</v>
      </c>
      <c r="V85" s="18" t="s">
        <v>72</v>
      </c>
      <c r="W85" s="29">
        <v>26444041</v>
      </c>
      <c r="X85" s="29">
        <v>25971834.039999999</v>
      </c>
      <c r="Y85" s="19"/>
      <c r="Z85" s="19"/>
    </row>
    <row r="86" spans="1:26" ht="31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39" t="s">
        <v>122</v>
      </c>
      <c r="V86" s="18" t="s">
        <v>72</v>
      </c>
      <c r="W86" s="29"/>
      <c r="X86" s="29"/>
      <c r="Y86" s="19"/>
      <c r="Z86" s="19"/>
    </row>
    <row r="87" spans="1:26" ht="47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0" t="s">
        <v>123</v>
      </c>
      <c r="V87" s="18" t="s">
        <v>72</v>
      </c>
      <c r="W87" s="29"/>
      <c r="X87" s="29"/>
      <c r="Y87" s="19"/>
      <c r="Z87" s="19"/>
    </row>
    <row r="88" spans="1:26" ht="63">
      <c r="A88" s="19">
        <v>6</v>
      </c>
      <c r="B88" s="19">
        <v>0</v>
      </c>
      <c r="C88" s="19">
        <v>3</v>
      </c>
      <c r="D88" s="19">
        <v>0</v>
      </c>
      <c r="E88" s="19">
        <v>7</v>
      </c>
      <c r="F88" s="19">
        <v>0</v>
      </c>
      <c r="G88" s="19">
        <v>2</v>
      </c>
      <c r="H88" s="19">
        <v>0</v>
      </c>
      <c r="I88" s="19">
        <v>1</v>
      </c>
      <c r="J88" s="19">
        <v>2</v>
      </c>
      <c r="K88" s="19">
        <v>0</v>
      </c>
      <c r="L88" s="19">
        <v>1</v>
      </c>
      <c r="M88" s="19">
        <v>1</v>
      </c>
      <c r="N88" s="19">
        <v>0</v>
      </c>
      <c r="O88" s="19">
        <v>2</v>
      </c>
      <c r="P88" s="19">
        <v>7</v>
      </c>
      <c r="Q88" s="19">
        <v>0</v>
      </c>
      <c r="R88" s="19">
        <v>6</v>
      </c>
      <c r="S88" s="19">
        <v>1</v>
      </c>
      <c r="T88" s="19">
        <v>2</v>
      </c>
      <c r="U88" s="40" t="s">
        <v>124</v>
      </c>
      <c r="V88" s="18" t="s">
        <v>72</v>
      </c>
      <c r="W88" s="29">
        <v>835200</v>
      </c>
      <c r="X88" s="29">
        <v>596128.67000000004</v>
      </c>
      <c r="Y88" s="19"/>
      <c r="Z88" s="19"/>
    </row>
    <row r="89" spans="1:26" ht="78.75">
      <c r="A89" s="19">
        <v>6</v>
      </c>
      <c r="B89" s="19">
        <v>0</v>
      </c>
      <c r="C89" s="19">
        <v>3</v>
      </c>
      <c r="D89" s="19">
        <v>0</v>
      </c>
      <c r="E89" s="19">
        <v>7</v>
      </c>
      <c r="F89" s="19">
        <v>0</v>
      </c>
      <c r="G89" s="19">
        <v>2</v>
      </c>
      <c r="H89" s="19">
        <v>0</v>
      </c>
      <c r="I89" s="19">
        <v>1</v>
      </c>
      <c r="J89" s="19">
        <v>2</v>
      </c>
      <c r="K89" s="19">
        <v>0</v>
      </c>
      <c r="L89" s="19">
        <v>1</v>
      </c>
      <c r="M89" s="19" t="s">
        <v>160</v>
      </c>
      <c r="N89" s="19">
        <v>0</v>
      </c>
      <c r="O89" s="19">
        <v>2</v>
      </c>
      <c r="P89" s="19">
        <v>7</v>
      </c>
      <c r="Q89" s="19">
        <v>0</v>
      </c>
      <c r="R89" s="19">
        <v>6</v>
      </c>
      <c r="S89" s="19">
        <v>1</v>
      </c>
      <c r="T89" s="19">
        <v>2</v>
      </c>
      <c r="U89" s="60" t="s">
        <v>125</v>
      </c>
      <c r="V89" s="18" t="s">
        <v>72</v>
      </c>
      <c r="W89" s="29">
        <v>555240</v>
      </c>
      <c r="X89" s="29">
        <v>316128.67</v>
      </c>
      <c r="Y89" s="19"/>
      <c r="Z89" s="19"/>
    </row>
    <row r="90" spans="1:26" ht="31.5">
      <c r="A90" s="19">
        <v>6</v>
      </c>
      <c r="B90" s="19">
        <v>0</v>
      </c>
      <c r="C90" s="19">
        <v>3</v>
      </c>
      <c r="D90" s="19">
        <v>0</v>
      </c>
      <c r="E90" s="19">
        <v>7</v>
      </c>
      <c r="F90" s="19">
        <v>0</v>
      </c>
      <c r="G90" s="19">
        <v>2</v>
      </c>
      <c r="H90" s="19">
        <v>0</v>
      </c>
      <c r="I90" s="19">
        <v>1</v>
      </c>
      <c r="J90" s="19">
        <v>2</v>
      </c>
      <c r="K90" s="19">
        <v>0</v>
      </c>
      <c r="L90" s="19">
        <v>1</v>
      </c>
      <c r="M90" s="19">
        <v>2</v>
      </c>
      <c r="N90" s="19">
        <v>0</v>
      </c>
      <c r="O90" s="19">
        <v>6</v>
      </c>
      <c r="P90" s="19">
        <v>0</v>
      </c>
      <c r="Q90" s="19" t="s">
        <v>159</v>
      </c>
      <c r="R90" s="19">
        <v>6</v>
      </c>
      <c r="S90" s="19">
        <v>1</v>
      </c>
      <c r="T90" s="19">
        <v>1</v>
      </c>
      <c r="U90" s="40" t="s">
        <v>126</v>
      </c>
      <c r="V90" s="18"/>
      <c r="W90" s="29">
        <v>1391088</v>
      </c>
      <c r="X90" s="29">
        <v>1391087.11</v>
      </c>
      <c r="Y90" s="19"/>
      <c r="Z90" s="19"/>
    </row>
    <row r="91" spans="1:26" ht="47.25">
      <c r="A91" s="19">
        <v>6</v>
      </c>
      <c r="B91" s="19">
        <v>0</v>
      </c>
      <c r="C91" s="19">
        <v>3</v>
      </c>
      <c r="D91" s="19">
        <v>0</v>
      </c>
      <c r="E91" s="19">
        <v>7</v>
      </c>
      <c r="F91" s="19">
        <v>0</v>
      </c>
      <c r="G91" s="19">
        <v>2</v>
      </c>
      <c r="H91" s="19">
        <v>0</v>
      </c>
      <c r="I91" s="19">
        <v>1</v>
      </c>
      <c r="J91" s="19">
        <v>2</v>
      </c>
      <c r="K91" s="19">
        <v>0</v>
      </c>
      <c r="L91" s="19">
        <v>1</v>
      </c>
      <c r="M91" s="19">
        <v>1</v>
      </c>
      <c r="N91" s="19">
        <v>0</v>
      </c>
      <c r="O91" s="19">
        <v>2</v>
      </c>
      <c r="P91" s="19">
        <v>0</v>
      </c>
      <c r="Q91" s="19">
        <v>0</v>
      </c>
      <c r="R91" s="19">
        <v>6</v>
      </c>
      <c r="S91" s="19">
        <v>1</v>
      </c>
      <c r="T91" s="19">
        <v>1</v>
      </c>
      <c r="U91" s="59" t="s">
        <v>127</v>
      </c>
      <c r="V91" s="18" t="s">
        <v>72</v>
      </c>
      <c r="W91" s="29">
        <v>5942100</v>
      </c>
      <c r="X91" s="29">
        <v>5942100</v>
      </c>
      <c r="Y91" s="19"/>
      <c r="Z91" s="19"/>
    </row>
    <row r="92" spans="1:26" ht="63">
      <c r="A92" s="19">
        <v>6</v>
      </c>
      <c r="B92" s="19">
        <v>0</v>
      </c>
      <c r="C92" s="19">
        <v>3</v>
      </c>
      <c r="D92" s="19">
        <v>0</v>
      </c>
      <c r="E92" s="19">
        <v>7</v>
      </c>
      <c r="F92" s="19">
        <v>0</v>
      </c>
      <c r="G92" s="19">
        <v>2</v>
      </c>
      <c r="H92" s="19">
        <v>0</v>
      </c>
      <c r="I92" s="19">
        <v>1</v>
      </c>
      <c r="J92" s="19">
        <v>2</v>
      </c>
      <c r="K92" s="19">
        <v>0</v>
      </c>
      <c r="L92" s="19">
        <v>1</v>
      </c>
      <c r="M92" s="19" t="s">
        <v>160</v>
      </c>
      <c r="N92" s="19">
        <v>0</v>
      </c>
      <c r="O92" s="19">
        <v>2</v>
      </c>
      <c r="P92" s="19">
        <v>0</v>
      </c>
      <c r="Q92" s="19">
        <v>0</v>
      </c>
      <c r="R92" s="19">
        <v>6</v>
      </c>
      <c r="S92" s="19">
        <v>1</v>
      </c>
      <c r="T92" s="19">
        <v>1</v>
      </c>
      <c r="U92" s="60" t="s">
        <v>109</v>
      </c>
      <c r="V92" s="18" t="s">
        <v>72</v>
      </c>
      <c r="W92" s="29">
        <v>660200</v>
      </c>
      <c r="X92" s="29">
        <v>660200</v>
      </c>
      <c r="Y92" s="19"/>
      <c r="Z92" s="19"/>
    </row>
    <row r="93" spans="1:26" ht="6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60" t="s">
        <v>137</v>
      </c>
      <c r="V93" s="18"/>
      <c r="W93" s="28">
        <f>W94+W95+W96+W97+W98</f>
        <v>2821209</v>
      </c>
      <c r="X93" s="28">
        <f>X94+X95+X96+X97+X98</f>
        <v>2818712.1</v>
      </c>
      <c r="Y93" s="19"/>
      <c r="Z93" s="19"/>
    </row>
    <row r="94" spans="1:26" ht="110.25">
      <c r="A94" s="19">
        <v>6</v>
      </c>
      <c r="B94" s="19">
        <v>0</v>
      </c>
      <c r="C94" s="19">
        <v>3</v>
      </c>
      <c r="D94" s="19">
        <v>0</v>
      </c>
      <c r="E94" s="19">
        <v>7</v>
      </c>
      <c r="F94" s="19">
        <v>0</v>
      </c>
      <c r="G94" s="19">
        <v>2</v>
      </c>
      <c r="H94" s="19">
        <v>0</v>
      </c>
      <c r="I94" s="19">
        <v>1</v>
      </c>
      <c r="J94" s="19">
        <v>2</v>
      </c>
      <c r="K94" s="19">
        <v>0</v>
      </c>
      <c r="L94" s="19">
        <v>2</v>
      </c>
      <c r="M94" s="19">
        <v>1</v>
      </c>
      <c r="N94" s="19">
        <v>0</v>
      </c>
      <c r="O94" s="19">
        <v>2</v>
      </c>
      <c r="P94" s="19">
        <v>5</v>
      </c>
      <c r="Q94" s="19">
        <v>0</v>
      </c>
      <c r="R94" s="19">
        <v>6</v>
      </c>
      <c r="S94" s="19">
        <v>1</v>
      </c>
      <c r="T94" s="19">
        <v>2</v>
      </c>
      <c r="U94" s="80" t="s">
        <v>138</v>
      </c>
      <c r="V94" s="18" t="s">
        <v>72</v>
      </c>
      <c r="W94" s="29">
        <v>816800</v>
      </c>
      <c r="X94" s="29">
        <v>816800</v>
      </c>
      <c r="Y94" s="19"/>
      <c r="Z94" s="19"/>
    </row>
    <row r="95" spans="1:26" ht="69" customHeight="1">
      <c r="A95" s="19">
        <v>6</v>
      </c>
      <c r="B95" s="19">
        <v>0</v>
      </c>
      <c r="C95" s="19">
        <v>3</v>
      </c>
      <c r="D95" s="19">
        <v>0</v>
      </c>
      <c r="E95" s="19">
        <v>7</v>
      </c>
      <c r="F95" s="19">
        <v>0</v>
      </c>
      <c r="G95" s="19">
        <v>2</v>
      </c>
      <c r="H95" s="19">
        <v>0</v>
      </c>
      <c r="I95" s="19">
        <v>1</v>
      </c>
      <c r="J95" s="19">
        <v>2</v>
      </c>
      <c r="K95" s="19">
        <v>0</v>
      </c>
      <c r="L95" s="19">
        <v>2</v>
      </c>
      <c r="M95" s="19" t="s">
        <v>160</v>
      </c>
      <c r="N95" s="19">
        <v>0</v>
      </c>
      <c r="O95" s="19">
        <v>2</v>
      </c>
      <c r="P95" s="19">
        <v>5</v>
      </c>
      <c r="Q95" s="19">
        <v>0</v>
      </c>
      <c r="R95" s="19">
        <v>6</v>
      </c>
      <c r="S95" s="19">
        <v>1</v>
      </c>
      <c r="T95" s="19">
        <v>2</v>
      </c>
      <c r="U95" s="60" t="s">
        <v>74</v>
      </c>
      <c r="V95" s="18" t="s">
        <v>72</v>
      </c>
      <c r="W95" s="29">
        <v>1911985</v>
      </c>
      <c r="X95" s="29">
        <v>1911984.1</v>
      </c>
      <c r="Y95" s="19"/>
      <c r="Z95" s="19"/>
    </row>
    <row r="96" spans="1:26" ht="143.25" customHeight="1">
      <c r="A96" s="19">
        <v>6</v>
      </c>
      <c r="B96" s="19">
        <v>0</v>
      </c>
      <c r="C96" s="19">
        <v>3</v>
      </c>
      <c r="D96" s="19">
        <v>1</v>
      </c>
      <c r="E96" s="19">
        <v>0</v>
      </c>
      <c r="F96" s="19">
        <v>0</v>
      </c>
      <c r="G96" s="19">
        <v>3</v>
      </c>
      <c r="H96" s="19">
        <v>0</v>
      </c>
      <c r="I96" s="19">
        <v>1</v>
      </c>
      <c r="J96" s="19">
        <v>2</v>
      </c>
      <c r="K96" s="19">
        <v>0</v>
      </c>
      <c r="L96" s="19">
        <v>2</v>
      </c>
      <c r="M96" s="19">
        <v>2</v>
      </c>
      <c r="N96" s="19">
        <v>0</v>
      </c>
      <c r="O96" s="19">
        <v>3</v>
      </c>
      <c r="P96" s="19">
        <v>0</v>
      </c>
      <c r="Q96" s="19" t="s">
        <v>161</v>
      </c>
      <c r="R96" s="19">
        <v>6</v>
      </c>
      <c r="S96" s="19">
        <v>1</v>
      </c>
      <c r="T96" s="19">
        <v>2</v>
      </c>
      <c r="U96" s="39" t="s">
        <v>75</v>
      </c>
      <c r="V96" s="18" t="s">
        <v>72</v>
      </c>
      <c r="W96" s="29">
        <v>8424</v>
      </c>
      <c r="X96" s="29">
        <v>5928</v>
      </c>
      <c r="Y96" s="19"/>
      <c r="Z96" s="19"/>
    </row>
    <row r="97" spans="1:26" ht="87.75" customHeight="1">
      <c r="A97" s="19">
        <v>6</v>
      </c>
      <c r="B97" s="19">
        <v>0</v>
      </c>
      <c r="C97" s="19">
        <v>3</v>
      </c>
      <c r="D97" s="19">
        <v>0</v>
      </c>
      <c r="E97" s="19">
        <v>7</v>
      </c>
      <c r="F97" s="19">
        <v>0</v>
      </c>
      <c r="G97" s="19">
        <v>2</v>
      </c>
      <c r="H97" s="19">
        <v>0</v>
      </c>
      <c r="I97" s="19">
        <v>1</v>
      </c>
      <c r="J97" s="19">
        <v>2</v>
      </c>
      <c r="K97" s="19">
        <v>0</v>
      </c>
      <c r="L97" s="19">
        <v>2</v>
      </c>
      <c r="M97" s="19">
        <v>1</v>
      </c>
      <c r="N97" s="19">
        <v>0</v>
      </c>
      <c r="O97" s="19">
        <v>6</v>
      </c>
      <c r="P97" s="19">
        <v>6</v>
      </c>
      <c r="Q97" s="19">
        <v>0</v>
      </c>
      <c r="R97" s="19">
        <v>6</v>
      </c>
      <c r="S97" s="19">
        <v>1</v>
      </c>
      <c r="T97" s="19">
        <v>2</v>
      </c>
      <c r="U97" s="42" t="s">
        <v>76</v>
      </c>
      <c r="V97" s="18" t="s">
        <v>72</v>
      </c>
      <c r="W97" s="29">
        <v>75600</v>
      </c>
      <c r="X97" s="29">
        <v>75600</v>
      </c>
      <c r="Y97" s="19"/>
      <c r="Z97" s="19"/>
    </row>
    <row r="98" spans="1:26" ht="39.75" customHeight="1">
      <c r="A98" s="19">
        <v>6</v>
      </c>
      <c r="B98" s="19">
        <v>0</v>
      </c>
      <c r="C98" s="19">
        <v>3</v>
      </c>
      <c r="D98" s="19">
        <v>0</v>
      </c>
      <c r="E98" s="19">
        <v>7</v>
      </c>
      <c r="F98" s="19">
        <v>0</v>
      </c>
      <c r="G98" s="19">
        <v>2</v>
      </c>
      <c r="H98" s="19">
        <v>0</v>
      </c>
      <c r="I98" s="19">
        <v>1</v>
      </c>
      <c r="J98" s="19">
        <v>2</v>
      </c>
      <c r="K98" s="19">
        <v>0</v>
      </c>
      <c r="L98" s="19">
        <v>2</v>
      </c>
      <c r="M98" s="19" t="s">
        <v>160</v>
      </c>
      <c r="N98" s="19">
        <v>0</v>
      </c>
      <c r="O98" s="19">
        <v>6</v>
      </c>
      <c r="P98" s="19">
        <v>6</v>
      </c>
      <c r="Q98" s="19">
        <v>0</v>
      </c>
      <c r="R98" s="19">
        <v>6</v>
      </c>
      <c r="S98" s="19">
        <v>1</v>
      </c>
      <c r="T98" s="19">
        <v>2</v>
      </c>
      <c r="U98" s="60" t="s">
        <v>73</v>
      </c>
      <c r="V98" s="18" t="s">
        <v>72</v>
      </c>
      <c r="W98" s="29">
        <v>8400</v>
      </c>
      <c r="X98" s="29">
        <v>8400</v>
      </c>
      <c r="Y98" s="19"/>
      <c r="Z98" s="19"/>
    </row>
    <row r="99" spans="1:26" ht="104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81" t="s">
        <v>139</v>
      </c>
      <c r="V99" s="18"/>
      <c r="W99" s="28">
        <f>W100</f>
        <v>700500</v>
      </c>
      <c r="X99" s="28">
        <f>X100</f>
        <v>700500</v>
      </c>
      <c r="Y99" s="19"/>
      <c r="Z99" s="19"/>
    </row>
    <row r="100" spans="1:26" ht="110.25">
      <c r="A100" s="19">
        <v>6</v>
      </c>
      <c r="B100" s="19">
        <v>0</v>
      </c>
      <c r="C100" s="19">
        <v>3</v>
      </c>
      <c r="D100" s="19">
        <v>1</v>
      </c>
      <c r="E100" s="19">
        <v>0</v>
      </c>
      <c r="F100" s="19">
        <v>0</v>
      </c>
      <c r="G100" s="19">
        <v>3</v>
      </c>
      <c r="H100" s="19">
        <v>0</v>
      </c>
      <c r="I100" s="19">
        <v>1</v>
      </c>
      <c r="J100" s="19">
        <v>2</v>
      </c>
      <c r="K100" s="19">
        <v>0</v>
      </c>
      <c r="L100" s="19">
        <v>3</v>
      </c>
      <c r="M100" s="19">
        <v>1</v>
      </c>
      <c r="N100" s="19">
        <v>0</v>
      </c>
      <c r="O100" s="19">
        <v>5</v>
      </c>
      <c r="P100" s="19">
        <v>6</v>
      </c>
      <c r="Q100" s="19">
        <v>0</v>
      </c>
      <c r="R100" s="19">
        <v>3</v>
      </c>
      <c r="S100" s="19">
        <v>1</v>
      </c>
      <c r="T100" s="19">
        <v>3</v>
      </c>
      <c r="U100" s="82" t="s">
        <v>140</v>
      </c>
      <c r="V100" s="18" t="s">
        <v>72</v>
      </c>
      <c r="W100" s="29">
        <v>700500</v>
      </c>
      <c r="X100" s="29">
        <v>700500</v>
      </c>
      <c r="Y100" s="19"/>
      <c r="Z100" s="19"/>
    </row>
    <row r="101" spans="1:26" ht="102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41" t="s">
        <v>77</v>
      </c>
      <c r="V101" s="18" t="s">
        <v>30</v>
      </c>
      <c r="W101" s="29" t="s">
        <v>31</v>
      </c>
      <c r="X101" s="29" t="s">
        <v>31</v>
      </c>
      <c r="Y101" s="19"/>
      <c r="Z101" s="19"/>
    </row>
    <row r="102" spans="1:2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43" t="s">
        <v>78</v>
      </c>
      <c r="V102" s="18"/>
      <c r="W102" s="18"/>
      <c r="X102" s="18"/>
      <c r="Y102" s="19"/>
      <c r="Z102" s="19"/>
    </row>
    <row r="103" spans="1:2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43" t="s">
        <v>79</v>
      </c>
      <c r="V103" s="18"/>
      <c r="W103" s="18"/>
      <c r="X103" s="18"/>
      <c r="Y103" s="19"/>
      <c r="Z103" s="19"/>
    </row>
    <row r="104" spans="1:2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43" t="s">
        <v>80</v>
      </c>
      <c r="V104" s="18"/>
      <c r="W104" s="18"/>
      <c r="X104" s="18"/>
      <c r="Y104" s="19"/>
      <c r="Z104" s="19"/>
    </row>
    <row r="105" spans="1:26" ht="47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44" t="s">
        <v>81</v>
      </c>
      <c r="V105" s="18" t="s">
        <v>30</v>
      </c>
      <c r="W105" s="18" t="s">
        <v>31</v>
      </c>
      <c r="X105" s="18" t="s">
        <v>31</v>
      </c>
      <c r="Y105" s="19"/>
      <c r="Z105" s="19"/>
    </row>
    <row r="106" spans="1:2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65" t="s">
        <v>42</v>
      </c>
      <c r="V106" s="18"/>
      <c r="W106" s="18"/>
      <c r="X106" s="18"/>
      <c r="Y106" s="19"/>
      <c r="Z106" s="19"/>
    </row>
    <row r="107" spans="1:26" ht="47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41" t="s">
        <v>128</v>
      </c>
      <c r="V107" s="35" t="s">
        <v>82</v>
      </c>
      <c r="W107" s="25">
        <v>530</v>
      </c>
      <c r="X107" s="25">
        <v>537</v>
      </c>
      <c r="Y107" s="19"/>
      <c r="Z107" s="19"/>
    </row>
    <row r="108" spans="1:26" ht="31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41" t="s">
        <v>83</v>
      </c>
      <c r="V108" s="35" t="s">
        <v>84</v>
      </c>
      <c r="W108" s="25">
        <v>35</v>
      </c>
      <c r="X108" s="25">
        <v>35</v>
      </c>
      <c r="Y108" s="19"/>
      <c r="Z108" s="19"/>
    </row>
    <row r="109" spans="1:26" ht="31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44" t="s">
        <v>85</v>
      </c>
      <c r="V109" s="35" t="s">
        <v>30</v>
      </c>
      <c r="W109" s="35" t="s">
        <v>31</v>
      </c>
      <c r="X109" s="35" t="s">
        <v>31</v>
      </c>
      <c r="Y109" s="19"/>
      <c r="Z109" s="19"/>
    </row>
    <row r="110" spans="1:26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65" t="s">
        <v>42</v>
      </c>
      <c r="V110" s="35"/>
      <c r="W110" s="35"/>
      <c r="X110" s="35"/>
      <c r="Y110" s="19"/>
      <c r="Z110" s="19"/>
    </row>
    <row r="111" spans="1:26" ht="47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1" t="s">
        <v>129</v>
      </c>
      <c r="V111" s="35" t="s">
        <v>34</v>
      </c>
      <c r="W111" s="35">
        <v>12</v>
      </c>
      <c r="X111" s="35">
        <v>12.5</v>
      </c>
      <c r="Y111" s="19"/>
      <c r="Z111" s="19"/>
    </row>
    <row r="112" spans="1:26" ht="47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1" t="s">
        <v>130</v>
      </c>
      <c r="V112" s="35" t="s">
        <v>34</v>
      </c>
      <c r="W112" s="35">
        <v>35</v>
      </c>
      <c r="X112" s="35">
        <v>37</v>
      </c>
      <c r="Y112" s="19"/>
      <c r="Z112" s="19"/>
    </row>
    <row r="113" spans="1:26" ht="47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58" t="s">
        <v>48</v>
      </c>
      <c r="V113" s="27" t="s">
        <v>49</v>
      </c>
      <c r="W113" s="28">
        <f>W115</f>
        <v>9975468</v>
      </c>
      <c r="X113" s="28">
        <f>X115</f>
        <v>9897231.9400000013</v>
      </c>
      <c r="Y113" s="19"/>
      <c r="Z113" s="19"/>
    </row>
    <row r="114" spans="1:26">
      <c r="A114" s="7"/>
      <c r="B114" s="10"/>
      <c r="C114" s="10"/>
      <c r="D114" s="10"/>
      <c r="E114" s="10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38" t="s">
        <v>86</v>
      </c>
      <c r="V114" s="18"/>
      <c r="W114" s="28"/>
      <c r="X114" s="28"/>
      <c r="Y114" s="19"/>
      <c r="Z114" s="19"/>
    </row>
    <row r="115" spans="1:26" ht="47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44" t="s">
        <v>81</v>
      </c>
      <c r="V115" s="18"/>
      <c r="W115" s="28">
        <f>W116+W117+W119+W120+W121+W122</f>
        <v>9975468</v>
      </c>
      <c r="X115" s="28">
        <f>X116+X117+X119+X120+X121+X122</f>
        <v>9897231.9400000013</v>
      </c>
      <c r="Y115" s="19"/>
      <c r="Z115" s="19"/>
    </row>
    <row r="116" spans="1:26" ht="47.25">
      <c r="A116" s="19">
        <v>6</v>
      </c>
      <c r="B116" s="19">
        <v>0</v>
      </c>
      <c r="C116" s="19">
        <v>3</v>
      </c>
      <c r="D116" s="19">
        <v>0</v>
      </c>
      <c r="E116" s="19">
        <v>7</v>
      </c>
      <c r="F116" s="19">
        <v>0</v>
      </c>
      <c r="G116" s="19">
        <v>3</v>
      </c>
      <c r="H116" s="19">
        <v>0</v>
      </c>
      <c r="I116" s="19">
        <v>1</v>
      </c>
      <c r="J116" s="19">
        <v>3</v>
      </c>
      <c r="K116" s="19">
        <v>0</v>
      </c>
      <c r="L116" s="19">
        <v>1</v>
      </c>
      <c r="M116" s="19">
        <v>2</v>
      </c>
      <c r="N116" s="19">
        <v>0</v>
      </c>
      <c r="O116" s="19">
        <v>1</v>
      </c>
      <c r="P116" s="19">
        <v>0</v>
      </c>
      <c r="Q116" s="19" t="s">
        <v>162</v>
      </c>
      <c r="R116" s="19">
        <v>6</v>
      </c>
      <c r="S116" s="19">
        <v>1</v>
      </c>
      <c r="T116" s="19">
        <v>1</v>
      </c>
      <c r="U116" s="41" t="s">
        <v>141</v>
      </c>
      <c r="V116" s="18" t="s">
        <v>49</v>
      </c>
      <c r="W116" s="29">
        <v>3223017</v>
      </c>
      <c r="X116" s="29">
        <v>3223016.96</v>
      </c>
      <c r="Y116" s="19"/>
      <c r="Z116" s="19"/>
    </row>
    <row r="117" spans="1:26" ht="47.25">
      <c r="A117" s="19">
        <v>6</v>
      </c>
      <c r="B117" s="19">
        <v>0</v>
      </c>
      <c r="C117" s="19">
        <v>3</v>
      </c>
      <c r="D117" s="19">
        <v>0</v>
      </c>
      <c r="E117" s="19">
        <v>7</v>
      </c>
      <c r="F117" s="19">
        <v>0</v>
      </c>
      <c r="G117" s="19">
        <v>3</v>
      </c>
      <c r="H117" s="19">
        <v>0</v>
      </c>
      <c r="I117" s="19">
        <v>1</v>
      </c>
      <c r="J117" s="19">
        <v>3</v>
      </c>
      <c r="K117" s="19">
        <v>0</v>
      </c>
      <c r="L117" s="19">
        <v>1</v>
      </c>
      <c r="M117" s="19">
        <v>2</v>
      </c>
      <c r="N117" s="19">
        <v>0</v>
      </c>
      <c r="O117" s="19">
        <v>2</v>
      </c>
      <c r="P117" s="19">
        <v>0</v>
      </c>
      <c r="Q117" s="19" t="s">
        <v>162</v>
      </c>
      <c r="R117" s="19">
        <v>6</v>
      </c>
      <c r="S117" s="19">
        <v>1</v>
      </c>
      <c r="T117" s="19">
        <v>1</v>
      </c>
      <c r="U117" s="41" t="s">
        <v>142</v>
      </c>
      <c r="V117" s="18" t="s">
        <v>49</v>
      </c>
      <c r="W117" s="29">
        <v>4047387</v>
      </c>
      <c r="X117" s="29">
        <v>3969151</v>
      </c>
      <c r="Y117" s="19"/>
      <c r="Z117" s="19"/>
    </row>
    <row r="118" spans="1:26" ht="47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44" t="s">
        <v>143</v>
      </c>
      <c r="V118" s="18" t="s">
        <v>49</v>
      </c>
      <c r="W118" s="29"/>
      <c r="X118" s="29"/>
      <c r="Y118" s="19"/>
      <c r="Z118" s="19"/>
    </row>
    <row r="119" spans="1:26" ht="47.25">
      <c r="A119" s="19">
        <v>6</v>
      </c>
      <c r="B119" s="19">
        <v>0</v>
      </c>
      <c r="C119" s="19">
        <v>3</v>
      </c>
      <c r="D119" s="19">
        <v>0</v>
      </c>
      <c r="E119" s="19">
        <v>7</v>
      </c>
      <c r="F119" s="19">
        <v>0</v>
      </c>
      <c r="G119" s="19">
        <v>3</v>
      </c>
      <c r="H119" s="19">
        <v>0</v>
      </c>
      <c r="I119" s="19">
        <v>1</v>
      </c>
      <c r="J119" s="19">
        <v>3</v>
      </c>
      <c r="K119" s="19">
        <v>0</v>
      </c>
      <c r="L119" s="19">
        <v>1</v>
      </c>
      <c r="M119" s="19">
        <v>1</v>
      </c>
      <c r="N119" s="19">
        <v>0</v>
      </c>
      <c r="O119" s="19">
        <v>6</v>
      </c>
      <c r="P119" s="19">
        <v>9</v>
      </c>
      <c r="Q119" s="19">
        <v>0</v>
      </c>
      <c r="R119" s="19">
        <v>6</v>
      </c>
      <c r="S119" s="19">
        <v>1</v>
      </c>
      <c r="T119" s="19">
        <v>1</v>
      </c>
      <c r="U119" s="44" t="s">
        <v>144</v>
      </c>
      <c r="V119" s="18" t="s">
        <v>49</v>
      </c>
      <c r="W119" s="29">
        <v>2070900</v>
      </c>
      <c r="X119" s="29">
        <v>2070900</v>
      </c>
      <c r="Y119" s="19"/>
      <c r="Z119" s="19"/>
    </row>
    <row r="120" spans="1:26" ht="47.25">
      <c r="A120" s="19">
        <v>6</v>
      </c>
      <c r="B120" s="19">
        <v>0</v>
      </c>
      <c r="C120" s="19">
        <v>3</v>
      </c>
      <c r="D120" s="19">
        <v>0</v>
      </c>
      <c r="E120" s="19">
        <v>7</v>
      </c>
      <c r="F120" s="19">
        <v>0</v>
      </c>
      <c r="G120" s="19">
        <v>3</v>
      </c>
      <c r="H120" s="19">
        <v>0</v>
      </c>
      <c r="I120" s="19">
        <v>1</v>
      </c>
      <c r="J120" s="19">
        <v>3</v>
      </c>
      <c r="K120" s="19">
        <v>0</v>
      </c>
      <c r="L120" s="19">
        <v>1</v>
      </c>
      <c r="M120" s="19">
        <v>1</v>
      </c>
      <c r="N120" s="19">
        <v>0</v>
      </c>
      <c r="O120" s="19">
        <v>2</v>
      </c>
      <c r="P120" s="19">
        <v>0</v>
      </c>
      <c r="Q120" s="19">
        <v>0</v>
      </c>
      <c r="R120" s="19">
        <v>6</v>
      </c>
      <c r="S120" s="19">
        <v>1</v>
      </c>
      <c r="T120" s="19">
        <v>1</v>
      </c>
      <c r="U120" s="59" t="s">
        <v>107</v>
      </c>
      <c r="V120" s="18" t="s">
        <v>49</v>
      </c>
      <c r="W120" s="29">
        <v>387500</v>
      </c>
      <c r="X120" s="29">
        <v>387500</v>
      </c>
      <c r="Y120" s="19"/>
      <c r="Z120" s="19"/>
    </row>
    <row r="121" spans="1:26" ht="63">
      <c r="A121" s="19">
        <v>6</v>
      </c>
      <c r="B121" s="19">
        <v>0</v>
      </c>
      <c r="C121" s="19">
        <v>3</v>
      </c>
      <c r="D121" s="19">
        <v>0</v>
      </c>
      <c r="E121" s="19">
        <v>7</v>
      </c>
      <c r="F121" s="19">
        <v>0</v>
      </c>
      <c r="G121" s="19">
        <v>3</v>
      </c>
      <c r="H121" s="19">
        <v>0</v>
      </c>
      <c r="I121" s="19">
        <v>1</v>
      </c>
      <c r="J121" s="19">
        <v>3</v>
      </c>
      <c r="K121" s="19">
        <v>0</v>
      </c>
      <c r="L121" s="19">
        <v>1</v>
      </c>
      <c r="M121" s="19" t="s">
        <v>160</v>
      </c>
      <c r="N121" s="19">
        <v>0</v>
      </c>
      <c r="O121" s="19">
        <v>2</v>
      </c>
      <c r="P121" s="19">
        <v>0</v>
      </c>
      <c r="Q121" s="19">
        <v>0</v>
      </c>
      <c r="R121" s="19">
        <v>6</v>
      </c>
      <c r="S121" s="19">
        <v>1</v>
      </c>
      <c r="T121" s="19">
        <v>1</v>
      </c>
      <c r="U121" s="60" t="s">
        <v>109</v>
      </c>
      <c r="V121" s="18" t="s">
        <v>49</v>
      </c>
      <c r="W121" s="29">
        <v>43000</v>
      </c>
      <c r="X121" s="29">
        <v>43000</v>
      </c>
      <c r="Y121" s="19"/>
      <c r="Z121" s="19"/>
    </row>
    <row r="122" spans="1:26" ht="31.5">
      <c r="A122" s="19">
        <v>6</v>
      </c>
      <c r="B122" s="19">
        <v>0</v>
      </c>
      <c r="C122" s="19">
        <v>3</v>
      </c>
      <c r="D122" s="19">
        <v>0</v>
      </c>
      <c r="E122" s="19">
        <v>7</v>
      </c>
      <c r="F122" s="19">
        <v>0</v>
      </c>
      <c r="G122" s="19">
        <v>3</v>
      </c>
      <c r="H122" s="19">
        <v>0</v>
      </c>
      <c r="I122" s="19">
        <v>1</v>
      </c>
      <c r="J122" s="19">
        <v>3</v>
      </c>
      <c r="K122" s="19">
        <v>0</v>
      </c>
      <c r="L122" s="19">
        <v>1</v>
      </c>
      <c r="M122" s="19">
        <v>2</v>
      </c>
      <c r="N122" s="19">
        <v>0</v>
      </c>
      <c r="O122" s="19">
        <v>6</v>
      </c>
      <c r="P122" s="19">
        <v>0</v>
      </c>
      <c r="Q122" s="19" t="s">
        <v>159</v>
      </c>
      <c r="R122" s="19">
        <v>6</v>
      </c>
      <c r="S122" s="19">
        <v>1</v>
      </c>
      <c r="T122" s="19">
        <v>1</v>
      </c>
      <c r="U122" s="60" t="s">
        <v>131</v>
      </c>
      <c r="V122" s="18" t="s">
        <v>49</v>
      </c>
      <c r="W122" s="29">
        <v>203664</v>
      </c>
      <c r="X122" s="29">
        <v>203663.98</v>
      </c>
      <c r="Y122" s="19"/>
      <c r="Z122" s="19"/>
    </row>
    <row r="123" spans="1:26" ht="31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44" t="s">
        <v>85</v>
      </c>
      <c r="V123" s="18"/>
      <c r="W123" s="29"/>
      <c r="X123" s="29"/>
      <c r="Y123" s="19"/>
      <c r="Z123" s="19"/>
    </row>
    <row r="124" spans="1:26" ht="47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0" t="s">
        <v>145</v>
      </c>
      <c r="V124" s="18" t="s">
        <v>30</v>
      </c>
      <c r="W124" s="18" t="s">
        <v>31</v>
      </c>
      <c r="X124" s="18" t="s">
        <v>31</v>
      </c>
      <c r="Y124" s="19"/>
      <c r="Z124" s="19"/>
    </row>
    <row r="125" spans="1:26" ht="47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59" t="s">
        <v>146</v>
      </c>
      <c r="V125" s="18" t="s">
        <v>30</v>
      </c>
      <c r="W125" s="18" t="s">
        <v>31</v>
      </c>
      <c r="X125" s="18" t="s">
        <v>31</v>
      </c>
      <c r="Y125" s="19"/>
      <c r="Z125" s="19"/>
    </row>
    <row r="126" spans="1: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22" t="s">
        <v>87</v>
      </c>
      <c r="V126" s="18"/>
      <c r="W126" s="18"/>
      <c r="X126" s="18"/>
      <c r="Y126" s="19"/>
      <c r="Z126" s="19"/>
    </row>
    <row r="127" spans="1:26">
      <c r="A127" s="7"/>
      <c r="B127" s="10"/>
      <c r="C127" s="10"/>
      <c r="D127" s="10"/>
      <c r="E127" s="10"/>
      <c r="F127" s="1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22" t="s">
        <v>88</v>
      </c>
      <c r="V127" s="18"/>
      <c r="W127" s="18"/>
      <c r="X127" s="18"/>
      <c r="Y127" s="19"/>
      <c r="Z127" s="19"/>
    </row>
    <row r="128" spans="1:26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22" t="s">
        <v>80</v>
      </c>
      <c r="V128" s="18"/>
      <c r="W128" s="29"/>
      <c r="X128" s="29"/>
      <c r="Y128" s="19"/>
      <c r="Z128" s="19"/>
    </row>
    <row r="129" spans="1:26" ht="31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0" t="s">
        <v>89</v>
      </c>
      <c r="V129" s="18" t="s">
        <v>30</v>
      </c>
      <c r="W129" s="29" t="s">
        <v>31</v>
      </c>
      <c r="X129" s="29" t="s">
        <v>31</v>
      </c>
      <c r="Y129" s="19"/>
      <c r="Z129" s="19"/>
    </row>
    <row r="130" spans="1:26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65" t="s">
        <v>42</v>
      </c>
      <c r="V130" s="18"/>
      <c r="W130" s="45"/>
      <c r="X130" s="45"/>
      <c r="Y130" s="19"/>
      <c r="Z130" s="19"/>
    </row>
    <row r="131" spans="1:26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46" t="s">
        <v>90</v>
      </c>
      <c r="V131" s="18" t="s">
        <v>34</v>
      </c>
      <c r="W131" s="48">
        <v>70</v>
      </c>
      <c r="X131" s="48">
        <v>71</v>
      </c>
      <c r="Y131" s="7"/>
      <c r="Z131" s="7"/>
    </row>
    <row r="132" spans="1:26" ht="47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13" t="s">
        <v>91</v>
      </c>
      <c r="V132" s="18" t="s">
        <v>34</v>
      </c>
      <c r="W132" s="21">
        <v>100</v>
      </c>
      <c r="X132" s="21">
        <v>100</v>
      </c>
      <c r="Y132" s="7"/>
      <c r="Z132" s="7"/>
    </row>
    <row r="133" spans="1:26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11" t="s">
        <v>92</v>
      </c>
      <c r="V133" s="47" t="s">
        <v>30</v>
      </c>
      <c r="W133" s="47" t="s">
        <v>31</v>
      </c>
      <c r="X133" s="47" t="s">
        <v>31</v>
      </c>
      <c r="Y133" s="7"/>
      <c r="Z133" s="7"/>
    </row>
    <row r="134" spans="1:26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65" t="s">
        <v>42</v>
      </c>
      <c r="V134" s="18"/>
      <c r="W134" s="18"/>
      <c r="X134" s="18"/>
      <c r="Y134" s="7"/>
      <c r="Z134" s="7"/>
    </row>
    <row r="135" spans="1:26" ht="47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63" t="s">
        <v>93</v>
      </c>
      <c r="V135" s="18" t="s">
        <v>34</v>
      </c>
      <c r="W135" s="18">
        <v>50</v>
      </c>
      <c r="X135" s="18">
        <v>50</v>
      </c>
      <c r="Y135" s="7"/>
      <c r="Z135" s="7"/>
    </row>
    <row r="136" spans="1:2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46" t="s">
        <v>94</v>
      </c>
      <c r="V136" s="18" t="s">
        <v>34</v>
      </c>
      <c r="W136" s="18">
        <v>5</v>
      </c>
      <c r="X136" s="18">
        <v>8</v>
      </c>
      <c r="Y136" s="7"/>
      <c r="Z136" s="7"/>
    </row>
    <row r="137" spans="1:26" ht="47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26" t="s">
        <v>48</v>
      </c>
      <c r="V137" s="27" t="s">
        <v>49</v>
      </c>
      <c r="W137" s="28">
        <f>W139+W143</f>
        <v>1028825</v>
      </c>
      <c r="X137" s="28">
        <f>X139+X143</f>
        <v>1012797.13</v>
      </c>
      <c r="Y137" s="7"/>
      <c r="Z137" s="7"/>
    </row>
    <row r="138" spans="1:26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8" t="s">
        <v>95</v>
      </c>
      <c r="V138" s="18"/>
      <c r="W138" s="29"/>
      <c r="X138" s="29"/>
      <c r="Y138" s="7"/>
      <c r="Z138" s="7"/>
    </row>
    <row r="139" spans="1:26" ht="31.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0" t="s">
        <v>89</v>
      </c>
      <c r="V139" s="18"/>
      <c r="W139" s="28">
        <f>W140+W142</f>
        <v>980000</v>
      </c>
      <c r="X139" s="28">
        <f>X140+X142</f>
        <v>964297</v>
      </c>
      <c r="Y139" s="7"/>
      <c r="Z139" s="7"/>
    </row>
    <row r="140" spans="1:26" ht="31.5">
      <c r="A140" s="19">
        <v>6</v>
      </c>
      <c r="B140" s="19">
        <v>0</v>
      </c>
      <c r="C140" s="19">
        <v>3</v>
      </c>
      <c r="D140" s="19">
        <v>0</v>
      </c>
      <c r="E140" s="19">
        <v>7</v>
      </c>
      <c r="F140" s="19">
        <v>0</v>
      </c>
      <c r="G140" s="19">
        <v>7</v>
      </c>
      <c r="H140" s="19">
        <v>0</v>
      </c>
      <c r="I140" s="19">
        <v>1</v>
      </c>
      <c r="J140" s="19">
        <v>4</v>
      </c>
      <c r="K140" s="19">
        <v>0</v>
      </c>
      <c r="L140" s="19">
        <v>1</v>
      </c>
      <c r="M140" s="19" t="s">
        <v>160</v>
      </c>
      <c r="N140" s="19">
        <v>0</v>
      </c>
      <c r="O140" s="19">
        <v>2</v>
      </c>
      <c r="P140" s="19">
        <v>4</v>
      </c>
      <c r="Q140" s="19">
        <v>0</v>
      </c>
      <c r="R140" s="19">
        <v>6</v>
      </c>
      <c r="S140" s="19">
        <v>1</v>
      </c>
      <c r="T140" s="19">
        <v>2</v>
      </c>
      <c r="U140" s="30" t="s">
        <v>147</v>
      </c>
      <c r="V140" s="18" t="s">
        <v>49</v>
      </c>
      <c r="W140" s="29">
        <v>234600</v>
      </c>
      <c r="X140" s="29">
        <v>219300</v>
      </c>
      <c r="Y140" s="7"/>
      <c r="Z140" s="7"/>
    </row>
    <row r="141" spans="1:26" ht="6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59" t="s">
        <v>148</v>
      </c>
      <c r="V141" s="18" t="s">
        <v>49</v>
      </c>
      <c r="W141" s="29"/>
      <c r="X141" s="29"/>
      <c r="Y141" s="7"/>
      <c r="Z141" s="7"/>
    </row>
    <row r="142" spans="1:26" ht="31.5">
      <c r="A142" s="19">
        <v>6</v>
      </c>
      <c r="B142" s="19">
        <v>0</v>
      </c>
      <c r="C142" s="19">
        <v>3</v>
      </c>
      <c r="D142" s="19">
        <v>0</v>
      </c>
      <c r="E142" s="19">
        <v>7</v>
      </c>
      <c r="F142" s="19">
        <v>0</v>
      </c>
      <c r="G142" s="19">
        <v>7</v>
      </c>
      <c r="H142" s="19">
        <v>0</v>
      </c>
      <c r="I142" s="19">
        <v>1</v>
      </c>
      <c r="J142" s="19">
        <v>4</v>
      </c>
      <c r="K142" s="19">
        <v>0</v>
      </c>
      <c r="L142" s="19">
        <v>1</v>
      </c>
      <c r="M142" s="19">
        <v>1</v>
      </c>
      <c r="N142" s="19">
        <v>0</v>
      </c>
      <c r="O142" s="19">
        <v>2</v>
      </c>
      <c r="P142" s="19">
        <v>4</v>
      </c>
      <c r="Q142" s="19">
        <v>0</v>
      </c>
      <c r="R142" s="19">
        <v>6</v>
      </c>
      <c r="S142" s="19">
        <v>1</v>
      </c>
      <c r="T142" s="19">
        <v>2</v>
      </c>
      <c r="U142" s="59" t="s">
        <v>149</v>
      </c>
      <c r="V142" s="18" t="s">
        <v>49</v>
      </c>
      <c r="W142" s="29">
        <v>745400</v>
      </c>
      <c r="X142" s="29">
        <v>744997</v>
      </c>
      <c r="Y142" s="7"/>
      <c r="Z142" s="7"/>
    </row>
    <row r="143" spans="1:26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11" t="s">
        <v>92</v>
      </c>
      <c r="V143" s="12"/>
      <c r="W143" s="28">
        <f>W144</f>
        <v>48825</v>
      </c>
      <c r="X143" s="28">
        <f>X144</f>
        <v>48500.13</v>
      </c>
      <c r="Y143" s="7"/>
      <c r="Z143" s="7"/>
    </row>
    <row r="144" spans="1:26" ht="31.5">
      <c r="A144" s="19">
        <v>6</v>
      </c>
      <c r="B144" s="19">
        <v>0</v>
      </c>
      <c r="C144" s="19">
        <v>3</v>
      </c>
      <c r="D144" s="19">
        <v>0</v>
      </c>
      <c r="E144" s="19">
        <v>4</v>
      </c>
      <c r="F144" s="19">
        <v>0</v>
      </c>
      <c r="G144" s="19">
        <v>1</v>
      </c>
      <c r="H144" s="19">
        <v>0</v>
      </c>
      <c r="I144" s="19">
        <v>1</v>
      </c>
      <c r="J144" s="19">
        <v>4</v>
      </c>
      <c r="K144" s="19">
        <v>0</v>
      </c>
      <c r="L144" s="19">
        <v>2</v>
      </c>
      <c r="M144" s="19">
        <v>2</v>
      </c>
      <c r="N144" s="19">
        <v>0</v>
      </c>
      <c r="O144" s="19">
        <v>1</v>
      </c>
      <c r="P144" s="19">
        <v>0</v>
      </c>
      <c r="Q144" s="19" t="s">
        <v>161</v>
      </c>
      <c r="R144" s="19">
        <v>6</v>
      </c>
      <c r="S144" s="19">
        <v>1</v>
      </c>
      <c r="T144" s="19">
        <v>2</v>
      </c>
      <c r="U144" s="30" t="s">
        <v>150</v>
      </c>
      <c r="V144" s="18" t="s">
        <v>49</v>
      </c>
      <c r="W144" s="29">
        <v>48825</v>
      </c>
      <c r="X144" s="29">
        <v>48500.13</v>
      </c>
      <c r="Y144" s="7"/>
      <c r="Z144" s="7"/>
    </row>
    <row r="145" spans="1:26" ht="31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0" t="s">
        <v>151</v>
      </c>
      <c r="V145" s="18"/>
      <c r="W145" s="18"/>
      <c r="X145" s="18"/>
      <c r="Y145" s="7"/>
      <c r="Z145" s="7"/>
    </row>
    <row r="146" spans="1:26">
      <c r="A146" s="7"/>
      <c r="B146" s="10"/>
      <c r="C146" s="10"/>
      <c r="D146" s="10"/>
      <c r="E146" s="10"/>
      <c r="F146" s="10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22" t="s">
        <v>96</v>
      </c>
      <c r="V146" s="18"/>
      <c r="W146" s="12"/>
      <c r="X146" s="12"/>
      <c r="Y146" s="7"/>
      <c r="Z146" s="7"/>
    </row>
    <row r="147" spans="1:26" ht="31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49" t="s">
        <v>97</v>
      </c>
      <c r="V147" s="18"/>
      <c r="W147" s="12"/>
      <c r="X147" s="12"/>
      <c r="Y147" s="7"/>
      <c r="Z147" s="7"/>
    </row>
    <row r="148" spans="1:26" ht="47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58" t="s">
        <v>48</v>
      </c>
      <c r="V148" s="27" t="s">
        <v>49</v>
      </c>
      <c r="W148" s="28">
        <f>W150+W152+W153+W154</f>
        <v>4835502</v>
      </c>
      <c r="X148" s="28">
        <f>X150+X152+X153+X154</f>
        <v>4785557.75</v>
      </c>
      <c r="Y148" s="7"/>
      <c r="Z148" s="7"/>
    </row>
    <row r="149" spans="1:26" ht="47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50" t="s">
        <v>98</v>
      </c>
      <c r="V149" s="18"/>
      <c r="W149" s="28">
        <f>W150</f>
        <v>3481862</v>
      </c>
      <c r="X149" s="28">
        <f>X150</f>
        <v>3431919.1</v>
      </c>
      <c r="Y149" s="7"/>
      <c r="Z149" s="7"/>
    </row>
    <row r="150" spans="1:26" ht="47.25">
      <c r="A150" s="19">
        <v>6</v>
      </c>
      <c r="B150" s="19">
        <v>0</v>
      </c>
      <c r="C150" s="19">
        <v>3</v>
      </c>
      <c r="D150" s="19">
        <v>0</v>
      </c>
      <c r="E150" s="19">
        <v>7</v>
      </c>
      <c r="F150" s="19">
        <v>0</v>
      </c>
      <c r="G150" s="19">
        <v>9</v>
      </c>
      <c r="H150" s="19">
        <v>0</v>
      </c>
      <c r="I150" s="19">
        <v>1</v>
      </c>
      <c r="J150" s="19">
        <v>5</v>
      </c>
      <c r="K150" s="19">
        <v>0</v>
      </c>
      <c r="L150" s="19">
        <v>1</v>
      </c>
      <c r="M150" s="19">
        <v>2</v>
      </c>
      <c r="N150" s="19">
        <v>0</v>
      </c>
      <c r="O150" s="19">
        <v>1</v>
      </c>
      <c r="P150" s="19">
        <v>0</v>
      </c>
      <c r="Q150" s="19" t="s">
        <v>163</v>
      </c>
      <c r="R150" s="19"/>
      <c r="S150" s="19"/>
      <c r="T150" s="19"/>
      <c r="U150" s="59" t="s">
        <v>152</v>
      </c>
      <c r="V150" s="18" t="s">
        <v>49</v>
      </c>
      <c r="W150" s="29">
        <v>3481862</v>
      </c>
      <c r="X150" s="29">
        <v>3431919.1</v>
      </c>
      <c r="Y150" s="7"/>
      <c r="Z150" s="7"/>
    </row>
    <row r="151" spans="1:26" ht="31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50" t="s">
        <v>99</v>
      </c>
      <c r="V151" s="18"/>
      <c r="W151" s="28">
        <f>W152+W153+W154</f>
        <v>1353640</v>
      </c>
      <c r="X151" s="28">
        <f>X152+X153+X154</f>
        <v>1353638.65</v>
      </c>
      <c r="Y151" s="7"/>
      <c r="Z151" s="7"/>
    </row>
    <row r="152" spans="1:26" ht="30">
      <c r="A152" s="19">
        <v>6</v>
      </c>
      <c r="B152" s="19">
        <v>0</v>
      </c>
      <c r="C152" s="19">
        <v>3</v>
      </c>
      <c r="D152" s="19">
        <v>0</v>
      </c>
      <c r="E152" s="19">
        <v>7</v>
      </c>
      <c r="F152" s="19">
        <v>0</v>
      </c>
      <c r="G152" s="19">
        <v>9</v>
      </c>
      <c r="H152" s="19">
        <v>0</v>
      </c>
      <c r="I152" s="19">
        <v>1</v>
      </c>
      <c r="J152" s="19">
        <v>5</v>
      </c>
      <c r="K152" s="19">
        <v>0</v>
      </c>
      <c r="L152" s="19">
        <v>2</v>
      </c>
      <c r="M152" s="19">
        <v>2</v>
      </c>
      <c r="N152" s="19">
        <v>0</v>
      </c>
      <c r="O152" s="19">
        <v>2</v>
      </c>
      <c r="P152" s="19">
        <v>0</v>
      </c>
      <c r="Q152" s="19" t="s">
        <v>163</v>
      </c>
      <c r="R152" s="7"/>
      <c r="S152" s="7"/>
      <c r="T152" s="7"/>
      <c r="U152" s="83" t="s">
        <v>153</v>
      </c>
      <c r="V152" s="18" t="s">
        <v>72</v>
      </c>
      <c r="W152" s="29">
        <v>1187040</v>
      </c>
      <c r="X152" s="29">
        <v>1187038.6499999999</v>
      </c>
      <c r="Y152" s="7"/>
      <c r="Z152" s="7"/>
    </row>
    <row r="153" spans="1:26" ht="47.25">
      <c r="A153" s="19">
        <v>6</v>
      </c>
      <c r="B153" s="19">
        <v>0</v>
      </c>
      <c r="C153" s="19">
        <v>3</v>
      </c>
      <c r="D153" s="19">
        <v>0</v>
      </c>
      <c r="E153" s="19">
        <v>7</v>
      </c>
      <c r="F153" s="19">
        <v>0</v>
      </c>
      <c r="G153" s="19">
        <v>9</v>
      </c>
      <c r="H153" s="19">
        <v>0</v>
      </c>
      <c r="I153" s="19">
        <v>1</v>
      </c>
      <c r="J153" s="19">
        <v>5</v>
      </c>
      <c r="K153" s="19">
        <v>0</v>
      </c>
      <c r="L153" s="19">
        <v>2</v>
      </c>
      <c r="M153" s="19">
        <v>1</v>
      </c>
      <c r="N153" s="19">
        <v>0</v>
      </c>
      <c r="O153" s="19">
        <v>2</v>
      </c>
      <c r="P153" s="19">
        <v>0</v>
      </c>
      <c r="Q153" s="19">
        <v>0</v>
      </c>
      <c r="R153" s="7"/>
      <c r="S153" s="7"/>
      <c r="T153" s="7"/>
      <c r="U153" s="59" t="s">
        <v>132</v>
      </c>
      <c r="V153" s="18" t="s">
        <v>72</v>
      </c>
      <c r="W153" s="29">
        <v>149900</v>
      </c>
      <c r="X153" s="29">
        <v>149900</v>
      </c>
      <c r="Y153" s="7"/>
      <c r="Z153" s="7"/>
    </row>
    <row r="154" spans="1:26" ht="63">
      <c r="A154" s="19">
        <v>6</v>
      </c>
      <c r="B154" s="19">
        <v>0</v>
      </c>
      <c r="C154" s="19">
        <v>3</v>
      </c>
      <c r="D154" s="19">
        <v>0</v>
      </c>
      <c r="E154" s="19">
        <v>7</v>
      </c>
      <c r="F154" s="19">
        <v>0</v>
      </c>
      <c r="G154" s="19">
        <v>9</v>
      </c>
      <c r="H154" s="19">
        <v>0</v>
      </c>
      <c r="I154" s="19">
        <v>1</v>
      </c>
      <c r="J154" s="19">
        <v>5</v>
      </c>
      <c r="K154" s="19">
        <v>0</v>
      </c>
      <c r="L154" s="19">
        <v>2</v>
      </c>
      <c r="M154" s="19" t="s">
        <v>160</v>
      </c>
      <c r="N154" s="19">
        <v>0</v>
      </c>
      <c r="O154" s="19">
        <v>2</v>
      </c>
      <c r="P154" s="19">
        <v>0</v>
      </c>
      <c r="Q154" s="19">
        <v>0</v>
      </c>
      <c r="R154" s="7"/>
      <c r="S154" s="7"/>
      <c r="T154" s="7"/>
      <c r="U154" s="60" t="s">
        <v>109</v>
      </c>
      <c r="V154" s="18" t="s">
        <v>72</v>
      </c>
      <c r="W154" s="29">
        <v>16700</v>
      </c>
      <c r="X154" s="29">
        <v>16700</v>
      </c>
      <c r="Y154" s="7"/>
      <c r="Z154" s="7"/>
    </row>
    <row r="155" spans="1:26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2"/>
      <c r="V155" s="53"/>
      <c r="W155" s="54"/>
      <c r="X155" s="54"/>
      <c r="Y155" s="51"/>
      <c r="Z155" s="51"/>
    </row>
    <row r="156" spans="1:26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2"/>
      <c r="V156" s="53"/>
      <c r="W156" s="54"/>
      <c r="X156" s="54"/>
      <c r="Y156" s="51"/>
      <c r="Z156" s="51"/>
    </row>
    <row r="157" spans="1:26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2"/>
      <c r="V157" s="53"/>
      <c r="W157" s="54"/>
      <c r="X157" s="54"/>
      <c r="Y157" s="51"/>
      <c r="Z157" s="51"/>
    </row>
    <row r="158" spans="1:26" s="51" customFormat="1">
      <c r="U158" s="55"/>
      <c r="V158" s="53"/>
      <c r="W158" s="53"/>
      <c r="X158" s="53"/>
    </row>
    <row r="159" spans="1:26" s="51" customFormat="1" ht="18.75">
      <c r="Q159" s="56" t="s">
        <v>100</v>
      </c>
      <c r="R159" s="56"/>
      <c r="S159" s="56"/>
      <c r="T159" s="56"/>
      <c r="U159" s="57"/>
      <c r="V159" s="56" t="s">
        <v>101</v>
      </c>
      <c r="W159" s="56"/>
      <c r="X159" s="53"/>
    </row>
    <row r="160" spans="1:26" s="51" customFormat="1" ht="18.75">
      <c r="Q160" s="56"/>
      <c r="R160" s="56"/>
      <c r="S160" s="56"/>
      <c r="T160" s="56"/>
      <c r="U160" s="57"/>
      <c r="V160" s="56"/>
      <c r="W160" s="56"/>
      <c r="X160" s="53"/>
    </row>
    <row r="161" spans="2:24" s="51" customFormat="1" ht="18.75">
      <c r="Q161" s="56" t="s">
        <v>102</v>
      </c>
      <c r="R161" s="56"/>
      <c r="S161" s="56"/>
      <c r="T161" s="56"/>
      <c r="U161" s="57"/>
      <c r="V161" s="56" t="s">
        <v>103</v>
      </c>
      <c r="W161" s="56"/>
      <c r="X161" s="53"/>
    </row>
    <row r="162" spans="2:24" s="51" customFormat="1">
      <c r="U162" s="55"/>
      <c r="V162" s="53"/>
      <c r="W162" s="53"/>
      <c r="X162" s="53"/>
    </row>
    <row r="163" spans="2:24" s="51" customFormat="1">
      <c r="U163" s="55"/>
      <c r="V163" s="53"/>
      <c r="W163" s="53"/>
      <c r="X163" s="53"/>
    </row>
    <row r="164" spans="2:24" s="51" customFormat="1">
      <c r="U164" s="55"/>
      <c r="V164" s="53"/>
      <c r="W164" s="53"/>
      <c r="X164" s="53"/>
    </row>
    <row r="165" spans="2:24" s="51" customFormat="1">
      <c r="U165" s="55"/>
      <c r="V165" s="53"/>
      <c r="W165" s="53"/>
      <c r="X165" s="53"/>
    </row>
    <row r="166" spans="2:24" s="51" customFormat="1">
      <c r="U166" s="55"/>
      <c r="V166" s="53"/>
      <c r="W166" s="53"/>
      <c r="X166" s="53"/>
    </row>
    <row r="167" spans="2:24" s="51" customFormat="1">
      <c r="U167" s="55"/>
      <c r="V167" s="53"/>
      <c r="W167" s="53"/>
      <c r="X167" s="53"/>
    </row>
    <row r="168" spans="2:24" s="51" customFormat="1">
      <c r="U168" s="55"/>
      <c r="V168" s="53"/>
      <c r="W168" s="53"/>
      <c r="X168" s="53"/>
    </row>
    <row r="169" spans="2:24" s="51" customFormat="1">
      <c r="B169" t="s">
        <v>104</v>
      </c>
      <c r="U169" s="55"/>
      <c r="V169" s="53"/>
      <c r="W169" s="53"/>
      <c r="X169" s="53"/>
    </row>
    <row r="170" spans="2:24" s="51" customFormat="1">
      <c r="B170" t="s">
        <v>105</v>
      </c>
      <c r="U170" s="55"/>
      <c r="V170" s="53"/>
      <c r="W170" s="53"/>
      <c r="X170" s="53"/>
    </row>
  </sheetData>
  <mergeCells count="21">
    <mergeCell ref="M15:Q15"/>
    <mergeCell ref="R14:T15"/>
    <mergeCell ref="H14:Q14"/>
    <mergeCell ref="A8:Z8"/>
    <mergeCell ref="A10:G10"/>
    <mergeCell ref="A12:G12"/>
    <mergeCell ref="A13:T13"/>
    <mergeCell ref="U13:U15"/>
    <mergeCell ref="V13:V15"/>
    <mergeCell ref="W13:Z14"/>
    <mergeCell ref="A14:C15"/>
    <mergeCell ref="F14:G15"/>
    <mergeCell ref="D14:E15"/>
    <mergeCell ref="H15:I15"/>
    <mergeCell ref="K15:L15"/>
    <mergeCell ref="A7:Z7"/>
    <mergeCell ref="A2:Z2"/>
    <mergeCell ref="A3:Z3"/>
    <mergeCell ref="A4:Z4"/>
    <mergeCell ref="A5:Z5"/>
    <mergeCell ref="A6:Z6"/>
  </mergeCells>
  <pageMargins left="0" right="0" top="0" bottom="0" header="0.31496062992125984" footer="0.31496062992125984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20"/>
  <sheetViews>
    <sheetView topLeftCell="A7" workbookViewId="0">
      <selection activeCell="B3" sqref="B3:E20"/>
    </sheetView>
  </sheetViews>
  <sheetFormatPr defaultRowHeight="15"/>
  <cols>
    <col min="2" max="2" width="52.42578125" customWidth="1"/>
  </cols>
  <sheetData>
    <row r="3" spans="2:5" ht="78" customHeight="1">
      <c r="B3" s="92" t="s">
        <v>36</v>
      </c>
      <c r="C3" s="18" t="s">
        <v>34</v>
      </c>
      <c r="D3" s="21">
        <v>90</v>
      </c>
      <c r="E3" s="21"/>
    </row>
    <row r="4" spans="2:5" ht="39.75" customHeight="1">
      <c r="B4" s="61" t="s">
        <v>37</v>
      </c>
      <c r="C4" s="18" t="s">
        <v>34</v>
      </c>
      <c r="D4" s="21">
        <v>62</v>
      </c>
      <c r="E4" s="21"/>
    </row>
    <row r="5" spans="2:5" ht="51.75" customHeight="1">
      <c r="B5" s="61" t="s">
        <v>110</v>
      </c>
      <c r="C5" s="18" t="s">
        <v>34</v>
      </c>
      <c r="D5" s="21">
        <v>60</v>
      </c>
      <c r="E5" s="21">
        <v>55.8</v>
      </c>
    </row>
    <row r="6" spans="2:5" ht="47.25">
      <c r="B6" s="62" t="s">
        <v>112</v>
      </c>
      <c r="C6" s="18" t="s">
        <v>43</v>
      </c>
      <c r="D6" s="21"/>
      <c r="E6" s="21">
        <v>80</v>
      </c>
    </row>
    <row r="7" spans="2:5" ht="47.25">
      <c r="B7" s="62" t="s">
        <v>44</v>
      </c>
      <c r="C7" s="18" t="s">
        <v>34</v>
      </c>
      <c r="D7" s="25">
        <v>26</v>
      </c>
      <c r="E7" s="25">
        <v>28</v>
      </c>
    </row>
    <row r="8" spans="2:5" ht="47.25">
      <c r="B8" s="64" t="s">
        <v>45</v>
      </c>
      <c r="C8" s="18" t="s">
        <v>34</v>
      </c>
      <c r="D8" s="21">
        <v>0.4</v>
      </c>
      <c r="E8" s="21">
        <v>0.4</v>
      </c>
    </row>
    <row r="9" spans="2:5" ht="31.5">
      <c r="B9" s="62" t="s">
        <v>46</v>
      </c>
      <c r="C9" s="18" t="s">
        <v>34</v>
      </c>
      <c r="D9" s="21"/>
      <c r="E9" s="21"/>
    </row>
    <row r="10" spans="2:5" ht="47.25">
      <c r="B10" s="91" t="s">
        <v>164</v>
      </c>
      <c r="C10" s="18" t="s">
        <v>34</v>
      </c>
      <c r="D10" s="18"/>
      <c r="E10" s="18"/>
    </row>
    <row r="11" spans="2:5" ht="31.5">
      <c r="B11" s="33" t="s">
        <v>60</v>
      </c>
      <c r="C11" s="18" t="s">
        <v>34</v>
      </c>
      <c r="D11" s="21"/>
      <c r="E11" s="21"/>
    </row>
    <row r="12" spans="2:5" ht="15.75">
      <c r="B12" s="33" t="s">
        <v>61</v>
      </c>
      <c r="C12" s="18" t="s">
        <v>34</v>
      </c>
      <c r="D12" s="25"/>
      <c r="E12" s="25"/>
    </row>
    <row r="13" spans="2:5" ht="47.25">
      <c r="B13" s="71" t="s">
        <v>129</v>
      </c>
      <c r="C13" s="35" t="s">
        <v>34</v>
      </c>
      <c r="D13" s="35"/>
      <c r="E13" s="35">
        <v>6.4</v>
      </c>
    </row>
    <row r="14" spans="2:5" ht="47.25">
      <c r="B14" s="71" t="s">
        <v>130</v>
      </c>
      <c r="C14" s="35" t="s">
        <v>34</v>
      </c>
      <c r="D14" s="35"/>
      <c r="E14" s="35"/>
    </row>
    <row r="15" spans="2:5" ht="63">
      <c r="B15" s="41" t="s">
        <v>128</v>
      </c>
      <c r="C15" s="35" t="s">
        <v>82</v>
      </c>
      <c r="D15" s="25"/>
      <c r="E15" s="25">
        <v>530</v>
      </c>
    </row>
    <row r="16" spans="2:5" ht="47.25">
      <c r="B16" s="41" t="s">
        <v>83</v>
      </c>
      <c r="C16" s="35" t="s">
        <v>84</v>
      </c>
      <c r="D16" s="25"/>
      <c r="E16" s="25">
        <v>35</v>
      </c>
    </row>
    <row r="17" spans="2:5" ht="15.75">
      <c r="B17" s="46" t="s">
        <v>90</v>
      </c>
      <c r="C17" s="18" t="s">
        <v>34</v>
      </c>
      <c r="D17" s="48">
        <v>59</v>
      </c>
      <c r="E17" s="48">
        <v>74</v>
      </c>
    </row>
    <row r="18" spans="2:5" ht="47.25">
      <c r="B18" s="13" t="s">
        <v>91</v>
      </c>
      <c r="C18" s="18" t="s">
        <v>34</v>
      </c>
      <c r="D18" s="21">
        <v>100</v>
      </c>
      <c r="E18" s="21">
        <v>100</v>
      </c>
    </row>
    <row r="19" spans="2:5" ht="47.25">
      <c r="B19" s="63" t="s">
        <v>93</v>
      </c>
      <c r="C19" s="18" t="s">
        <v>34</v>
      </c>
      <c r="D19" s="18"/>
      <c r="E19" s="18">
        <v>50</v>
      </c>
    </row>
    <row r="20" spans="2:5" ht="15.75">
      <c r="B20" s="46" t="s">
        <v>94</v>
      </c>
      <c r="C20" s="18" t="s">
        <v>34</v>
      </c>
      <c r="D20" s="18"/>
      <c r="E20" s="18">
        <v>27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2019-02-12T11:08:05Z</cp:lastPrinted>
  <dcterms:created xsi:type="dcterms:W3CDTF">2019-02-07T07:05:01Z</dcterms:created>
  <dcterms:modified xsi:type="dcterms:W3CDTF">2019-02-12T11:08:21Z</dcterms:modified>
</cp:coreProperties>
</file>